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file-sv\共有フォルダ\05総務課\財務係\17_財政状況資料集の作成\令和元年度\"/>
    </mc:Choice>
  </mc:AlternateContent>
  <xr:revisionPtr revIDLastSave="0" documentId="13_ncr:1_{A6877F91-466C-476D-AE67-67CF479DE31E}" xr6:coauthVersionLast="38" xr6:coauthVersionMax="38" xr10:uidLastSave="{00000000-0000-0000-0000-000000000000}"/>
  <bookViews>
    <workbookView xWindow="0" yWindow="0" windowWidth="19200" windowHeight="11610" firstSheet="13"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AM34" i="10"/>
  <c r="U34" i="10"/>
  <c r="U35" i="10" s="1"/>
  <c r="U36" i="10" s="1"/>
  <c r="U37" i="10" s="1"/>
  <c r="U38"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<sst xmlns="http://schemas.openxmlformats.org/spreadsheetml/2006/main" count="1193" uniqueCount="618">
  <si>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</si>
  <si>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</si>
  <si>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</si>
  <si>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</si>
  <si>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</si>
  <si>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</si>
  <si>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</si>
  <si>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</si>
  <si>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</si>
  <si>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</si>
  <si>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</si>
  <si>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</si>
  <si>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</si>
  <si>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</si>
  <si>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</si>
  <si>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</si>
  <si>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</si>
  <si>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</si>
  <si>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</si>
  <si>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</si>
  <si>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</si>
  <si>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</si>
  <si>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</si>
  <si>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</si>
  <si>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</si>
  <si>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</si>
  <si>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</si>
  <si>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</si>
  <si>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</si>
  <si>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</si>
  <si>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</si>
  <si>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</si>
  <si>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</si>
  <si>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</si>
  <si>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</si>
  <si>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</si>
  <si>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</si>
  <si>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</si>
  <si>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</si>
  <si>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</si>
  <si>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</si>
  <si>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</si>
  <si>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</si>
  <si>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</si>
  <si>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</si>
  <si>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</si>
  <si>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</si>
  <si>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</si>
  <si>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</si>
  <si>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</si>
  <si>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</si>
  <si>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</si>
  <si>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</si>
  <si>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</si>
  <si>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</si>
  <si>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</si>
  <si>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</si>
  <si>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</si>
  <si>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</si>
  <si>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</si>
  <si>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</si>
  <si>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</si>
  <si>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</si>
  <si>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</si>
  <si>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</si>
  <si>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</si>
  <si>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</si>
  <si>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</si>
  <si>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</si>
  <si>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</si>
  <si>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</si>
  <si>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</si>
  <si>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</si>
  <si>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</si>
  <si>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</si>
  <si>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</si>
  <si>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</si>
  <si>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</si>
  <si>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</si>
  <si>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</si>
  <si>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</si>
  <si>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</si>
  <si>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</si>
  <si>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</si>
  <si>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</si>
  <si>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</si>
  <si>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</si>
  <si>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</si>
  <si>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</si>
  <si>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</si>
  <si>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</si>
  <si>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</si>
  <si>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</si>
  <si>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</si>
  <si>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</si>
  <si>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</si>
  <si>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</si>
  <si>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川内村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</si>
  <si>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</si>
  <si>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</si>
  <si>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</si>
  <si>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</si>
  <si>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</si>
  <si>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</si>
  <si>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</si>
  <si>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</si>
  <si>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</si>
  <si>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</si>
  <si>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</si>
  <si>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</si>
  <si>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</si>
  <si>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</si>
  <si>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</si>
  <si>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</si>
  <si>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</si>
  <si>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</si>
  <si>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</si>
  <si>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</si>
  <si>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</si>
  <si>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</si>
  <si>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</si>
  <si>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</si>
  <si>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</si>
  <si>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</si>
  <si>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</si>
  <si>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</si>
  <si>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</si>
  <si>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</si>
  <si>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</si>
  <si>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</si>
  <si>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</si>
  <si>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</si>
  <si>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</si>
  <si>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</si>
  <si>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</si>
  <si>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</si>
  <si>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</si>
  <si>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</si>
  <si>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</si>
  <si>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</si>
  <si>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</si>
  <si>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</si>
  <si>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</si>
  <si>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</si>
  <si>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</si>
  <si>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</si>
  <si>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</si>
  <si>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</si>
  <si>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</si>
  <si>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</si>
  <si>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</si>
  <si>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</si>
  <si>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</si>
  <si>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</si>
  <si>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</si>
  <si>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</si>
  <si>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</si>
  <si>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</si>
  <si>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</si>
  <si>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</si>
  <si>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</si>
  <si>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</si>
  <si>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</si>
  <si>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</si>
  <si>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</si>
  <si>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</si>
  <si>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</si>
  <si>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</si>
  <si>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</si>
  <si>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</si>
  <si>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</si>
  <si>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</si>
  <si>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</si>
  <si>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</si>
  <si>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</si>
  <si>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</si>
  <si>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</si>
  <si>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</si>
  <si>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</si>
  <si>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</si>
  <si>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</si>
  <si>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</si>
  <si>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</si>
  <si>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</si>
  <si>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</si>
  <si>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</si>
  <si>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</si>
  <si>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</si>
  <si>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</si>
  <si>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</si>
  <si>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</si>
  <si>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</si>
  <si>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</si>
  <si>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</si>
  <si>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</si>
  <si>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</si>
  <si>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</si>
  <si>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</si>
  <si>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</si>
  <si>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</si>
  <si>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</si>
  <si>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</si>
  <si>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</si>
  <si>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</si>
  <si>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</si>
  <si>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</si>
  <si>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</si>
  <si>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</si>
  <si>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</si>
  <si>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</si>
  <si>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</si>
  <si>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</si>
  <si>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</si>
  <si>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</si>
  <si>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福島県川内村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</si>
  <si>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</si>
  <si>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</si>
  <si>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</si>
  <si>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</si>
  <si>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</si>
  <si>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</si>
  <si>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</si>
  <si>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</si>
  <si>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</si>
  <si>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</si>
  <si>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</si>
  <si>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</si>
  <si>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</si>
  <si>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</si>
  <si>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</si>
  <si>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</si>
  <si>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</si>
  <si>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</si>
  <si>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</si>
  <si>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</si>
  <si>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</si>
  <si>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</si>
  <si>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</si>
  <si>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</si>
  <si>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</si>
  <si>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</si>
  <si>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</si>
  <si>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</si>
  <si>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</si>
  <si>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</si>
  <si>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</si>
  <si>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</si>
  <si>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</si>
  <si>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</si>
  <si>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</si>
  <si>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</si>
  <si>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</si>
  <si>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</si>
  <si>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</si>
  <si>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</si>
  <si>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</si>
  <si>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</si>
  <si>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</si>
  <si>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</si>
  <si>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</si>
  <si>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</si>
  <si>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</si>
  <si>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</si>
  <si>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</si>
  <si>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</si>
  <si>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</si>
  <si>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</si>
  <si>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</si>
  <si>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</si>
  <si>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</si>
  <si>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</si>
  <si>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</si>
  <si>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</si>
  <si>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</si>
  <si>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</si>
  <si>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</si>
  <si>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</si>
  <si>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</si>
  <si>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</si>
  <si>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</si>
  <si>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</si>
  <si>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</si>
  <si>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</si>
  <si>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</si>
  <si>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</si>
  <si>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</si>
  <si>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</si>
  <si>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</si>
  <si>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</si>
  <si>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</si>
  <si>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</si>
  <si>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</si>
  <si>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</si>
  <si>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</si>
  <si>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</si>
  <si>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</si>
  <si>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</si>
  <si>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</si>
  <si>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</si>
  <si>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</si>
  <si>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</si>
  <si>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</si>
  <si>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</si>
  <si>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</si>
  <si>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</si>
  <si>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</si>
  <si>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</si>
  <si>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</si>
  <si>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</si>
  <si>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</si>
  <si>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</si>
  <si>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</si>
  <si>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</si>
  <si>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</si>
  <si>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</si>
  <si>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</si>
  <si>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</si>
  <si>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</si>
  <si>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</si>
  <si>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</si>
  <si>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</si>
  <si>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</si>
  <si>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</si>
  <si>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</si>
  <si>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</si>
  <si>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</si>
  <si>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</si>
  <si>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</si>
  <si>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</si>
  <si>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</si>
  <si>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</si>
  <si>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</si>
  <si>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</si>
  <si>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</si>
  <si>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</si>
  <si>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</si>
  <si>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</si>
  <si>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</si>
  <si>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</si>
  <si>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</si>
  <si>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</si>
  <si>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</si>
  <si>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</si>
  <si>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</si>
  <si>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</si>
  <si>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</si>
  <si>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</si>
  <si>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</si>
  <si>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</si>
  <si>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</si>
  <si>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</si>
  <si>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</si>
  <si>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</si>
  <si>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</si>
  <si>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</si>
  <si>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</si>
  <si>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</si>
  <si>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</si>
  <si>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</si>
  <si>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</si>
  <si>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</si>
  <si>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</si>
  <si>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</si>
  <si>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</si>
  <si>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</si>
  <si>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</si>
  <si>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</si>
  <si>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</si>
  <si>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</si>
  <si>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福島県川内村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</si>
  <si>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</si>
  <si>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</si>
  <si>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</si>
  <si>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</si>
  <si>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</si>
  <si>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</si>
  <si>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</si>
  <si>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</si>
  <si>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</si>
  <si>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</si>
  <si>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</si>
  <si>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</si>
  <si>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</si>
  <si>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</si>
  <si>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</si>
  <si>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</si>
  <si>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</si>
  <si>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</si>
  <si>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</si>
  <si>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</si>
  <si>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</si>
  <si>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</si>
  <si>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</si>
  <si>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</si>
  <si>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</si>
  <si>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</si>
  <si>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</si>
  <si>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</si>
  <si>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</si>
  <si>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</si>
  <si>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</si>
  <si>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</si>
  <si>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</si>
  <si>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</si>
  <si>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</si>
  <si>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</si>
  <si>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</si>
  <si>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介護サービス事業勘定特別会計</t>
    <phoneticPr fontId="5"/>
  </si>
  <si>
    <t>-</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</si>
  <si>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</si>
  <si>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</si>
  <si>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</si>
  <si>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</si>
  <si>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</si>
  <si>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</si>
  <si>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</si>
  <si>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</si>
  <si>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</si>
  <si>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</si>
  <si>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</si>
  <si>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</si>
  <si>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</si>
  <si>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</si>
  <si>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</si>
  <si>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</si>
  <si>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</si>
  <si>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</si>
  <si>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</si>
  <si>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</si>
  <si>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</si>
  <si>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</si>
  <si>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</si>
  <si>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</si>
  <si>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</si>
  <si>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</si>
  <si>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</si>
  <si>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</si>
  <si>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</si>
  <si>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</si>
  <si>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</si>
  <si>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</si>
  <si>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</si>
  <si>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</si>
  <si>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</si>
  <si>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</si>
  <si>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</si>
  <si>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</si>
  <si>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</si>
  <si>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</si>
  <si>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</si>
  <si>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</si>
  <si>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</si>
  <si>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</si>
  <si>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</si>
  <si>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</si>
  <si>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</si>
  <si>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</si>
  <si>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</si>
  <si>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</si>
  <si>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</si>
  <si>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</si>
  <si>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</si>
  <si>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</si>
  <si>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</si>
  <si>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</si>
  <si>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</si>
  <si>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</si>
  <si>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</si>
  <si>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</si>
  <si>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</si>
  <si>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</si>
  <si>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</si>
  <si>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</si>
  <si>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</si>
  <si>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</si>
  <si>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</si>
  <si>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</si>
  <si>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</si>
  <si>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</si>
  <si>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</si>
  <si>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</si>
  <si>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</si>
  <si>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</si>
  <si>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</si>
  <si>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</si>
  <si>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</si>
  <si>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</si>
  <si>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</si>
  <si>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</si>
  <si>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</si>
  <si>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</si>
  <si>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</si>
  <si>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</si>
  <si>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</si>
  <si>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</si>
  <si>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</si>
  <si>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</si>
  <si>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</si>
  <si>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</si>
  <si>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</si>
  <si>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</si>
  <si>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</si>
  <si>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</si>
  <si>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</si>
  <si>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</si>
  <si>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</si>
  <si>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</si>
  <si>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</si>
  <si>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</si>
  <si>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</si>
  <si>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</si>
  <si>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</si>
  <si>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</si>
  <si>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</si>
  <si>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</si>
  <si>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</si>
  <si>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</si>
  <si>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</si>
  <si>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</si>
  <si>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</si>
  <si>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</si>
  <si>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</si>
  <si>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</si>
  <si>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</si>
  <si>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</si>
  <si>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</si>
  <si>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</si>
  <si>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</si>
  <si>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</si>
  <si>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</si>
  <si>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</si>
  <si>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</si>
  <si>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</si>
  <si>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</si>
  <si>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</si>
  <si>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</si>
  <si>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</si>
  <si>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</si>
  <si>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</si>
  <si>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</si>
  <si>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</si>
  <si>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</si>
  <si>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</si>
  <si>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</si>
  <si>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</si>
  <si>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</si>
  <si>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</si>
  <si>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</si>
  <si>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</si>
  <si>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</si>
  <si>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</si>
  <si>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</si>
  <si>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</si>
  <si>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</si>
  <si>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</si>
  <si>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</si>
  <si>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</si>
  <si>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</si>
  <si>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</si>
  <si>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</si>
  <si>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</si>
  <si>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</si>
  <si>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</si>
  <si>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</si>
  <si>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</si>
  <si>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</si>
  <si>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</si>
  <si>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</si>
  <si>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</si>
  <si>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26.64</t>
  </si>
  <si>
    <t>▲ 0.76</t>
  </si>
  <si>
    <t>▲ 12.03</t>
  </si>
  <si>
    <t>▲ 7.50</t>
  </si>
  <si>
    <t>国民健康保険事業勘定特別会計</t>
  </si>
  <si>
    <t>介護保険事業勘定特別会計</t>
  </si>
  <si>
    <t>一般会計</t>
  </si>
  <si>
    <t>国民健康保険直営診療施設勘定特別会計</t>
  </si>
  <si>
    <t>農業集落排水事業特別会計</t>
  </si>
  <si>
    <t>後期高齢者医療特別会計</t>
  </si>
  <si>
    <t>介護サービス事業勘定特別会計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</si>
  <si>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</si>
  <si>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</si>
  <si>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</si>
  <si>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</si>
  <si>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</si>
  <si>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</si>
  <si>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</si>
  <si>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</si>
  <si>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</si>
  <si>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双葉地方広域市町村圏組合　一般会計</t>
    <rPh sb="0" eb="2">
      <t>フタバ</t>
    </rPh>
    <rPh sb="2" eb="4">
      <t>チホウ</t>
    </rPh>
    <rPh sb="4" eb="6">
      <t>コウイキ</t>
    </rPh>
    <rPh sb="6" eb="9">
      <t>シチョウソン</t>
    </rPh>
    <rPh sb="9" eb="10">
      <t>ケン</t>
    </rPh>
    <rPh sb="10" eb="12">
      <t>クミアイ</t>
    </rPh>
    <rPh sb="13" eb="17">
      <t>イッパンカイケイ</t>
    </rPh>
    <phoneticPr fontId="2"/>
  </si>
  <si>
    <t>-</t>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</si>
  <si>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2">
      <t>トクベツカイケイ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</si>
  <si>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</si>
  <si>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</si>
  <si>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</si>
  <si>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</si>
  <si>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</si>
  <si>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</si>
  <si>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</si>
  <si>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</si>
  <si>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川内村公共施設建設及び維持管理基金</t>
    <rPh sb="0" eb="2">
      <t>カワウチ</t>
    </rPh>
    <rPh sb="2" eb="3">
      <t>ムラ</t>
    </rPh>
    <rPh sb="3" eb="5">
      <t>コウキョウ</t>
    </rPh>
    <rPh sb="5" eb="7">
      <t>シセツ</t>
    </rPh>
    <rPh sb="7" eb="9">
      <t>ケンセツ</t>
    </rPh>
    <rPh sb="9" eb="10">
      <t>オヨ</t>
    </rPh>
    <rPh sb="11" eb="13">
      <t>イジ</t>
    </rPh>
    <rPh sb="13" eb="15">
      <t>カンリ</t>
    </rPh>
    <rPh sb="15" eb="17">
      <t>キキン</t>
    </rPh>
    <phoneticPr fontId="2"/>
  </si>
  <si>
    <t>川内村地域創造基金</t>
    <rPh sb="0" eb="2">
      <t>カワウチ</t>
    </rPh>
    <rPh sb="2" eb="3">
      <t>ムラ</t>
    </rPh>
    <rPh sb="3" eb="5">
      <t>チイキ</t>
    </rPh>
    <rPh sb="5" eb="7">
      <t>ソウゾウ</t>
    </rPh>
    <rPh sb="7" eb="9">
      <t>キキン</t>
    </rPh>
    <phoneticPr fontId="2"/>
  </si>
  <si>
    <t>川内村復興基金</t>
    <rPh sb="0" eb="2">
      <t>カワウチ</t>
    </rPh>
    <rPh sb="2" eb="3">
      <t>ムラ</t>
    </rPh>
    <rPh sb="3" eb="5">
      <t>フッコウ</t>
    </rPh>
    <rPh sb="5" eb="7">
      <t>キキン</t>
    </rPh>
    <phoneticPr fontId="2"/>
  </si>
  <si>
    <t>過疎地域自立促進対策事業基金</t>
    <rPh sb="0" eb="2">
      <t>カソ</t>
    </rPh>
    <rPh sb="2" eb="4">
      <t>チイキ</t>
    </rPh>
    <rPh sb="4" eb="6">
      <t>ジリツ</t>
    </rPh>
    <rPh sb="6" eb="8">
      <t>ソクシン</t>
    </rPh>
    <rPh sb="8" eb="10">
      <t>タイサク</t>
    </rPh>
    <rPh sb="10" eb="12">
      <t>ジギョウ</t>
    </rPh>
    <rPh sb="12" eb="14">
      <t>キキン</t>
    </rPh>
    <phoneticPr fontId="2"/>
  </si>
  <si>
    <t>川内村帰還環境整備交付金基金</t>
    <rPh sb="0" eb="2">
      <t>カワウチ</t>
    </rPh>
    <rPh sb="2" eb="3">
      <t>ムラ</t>
    </rPh>
    <rPh sb="3" eb="5">
      <t>キカン</t>
    </rPh>
    <rPh sb="5" eb="7">
      <t>カンキョウ</t>
    </rPh>
    <rPh sb="7" eb="9">
      <t>セイビ</t>
    </rPh>
    <rPh sb="9" eb="12">
      <t>コウフキン</t>
    </rPh>
    <rPh sb="12" eb="1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</si>
  <si>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</si>
  <si>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</si>
  <si>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</si>
  <si>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</si>
  <si>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</si>
  <si>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</si>
  <si>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</si>
  <si>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</si>
  <si>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</si>
  <si>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</si>
  <si>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</si>
  <si>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固定資産台帳は整備中であるが、それらを反映した財務書類の整備がまだ完了していない状況である。
　財務書類の完成は、令和3年度・4年度を予定している。
</t>
    <phoneticPr fontId="2"/>
  </si>
  <si>
    <t>　将来負担比率は、ここ数年間、発生していない。
　実質公債費比率は、東日本大震災からの復旧復興関連事業が継続中であり、微増となっている。
　この比率の推移としては、令和元年度の台風19号災害の復旧事業が増加しているので、緩やかに増加すると見込まれる。</t>
    <rPh sb="1" eb="3">
      <t>ショウライ</t>
    </rPh>
    <rPh sb="3" eb="5">
      <t>フタン</t>
    </rPh>
    <rPh sb="5" eb="7">
      <t>ヒリツ</t>
    </rPh>
    <rPh sb="11" eb="14">
      <t>スウネンカン</t>
    </rPh>
    <rPh sb="15" eb="17">
      <t>ハッセイ</t>
    </rPh>
    <rPh sb="25" eb="27">
      <t>ジッシツ</t>
    </rPh>
    <rPh sb="27" eb="29">
      <t>コウサイ</t>
    </rPh>
    <rPh sb="29" eb="30">
      <t>ヒ</t>
    </rPh>
    <rPh sb="30" eb="32">
      <t>ヒリツ</t>
    </rPh>
    <rPh sb="34" eb="40">
      <t>ヒガシニホンダイシンサイ</t>
    </rPh>
    <rPh sb="43" eb="45">
      <t>フッキュウ</t>
    </rPh>
    <rPh sb="45" eb="47">
      <t>フッコウ</t>
    </rPh>
    <rPh sb="47" eb="49">
      <t>カンレン</t>
    </rPh>
    <rPh sb="49" eb="51">
      <t>ジギョウ</t>
    </rPh>
    <rPh sb="52" eb="54">
      <t>ケイゾク</t>
    </rPh>
    <rPh sb="54" eb="55">
      <t>チュウ</t>
    </rPh>
    <rPh sb="59" eb="61">
      <t>ビゾウ</t>
    </rPh>
    <rPh sb="72" eb="74">
      <t>ヒリツ</t>
    </rPh>
    <rPh sb="75" eb="77">
      <t>スイイ</t>
    </rPh>
    <rPh sb="82" eb="84">
      <t>レイワ</t>
    </rPh>
    <rPh sb="84" eb="85">
      <t>ガン</t>
    </rPh>
    <rPh sb="85" eb="86">
      <t>ネン</t>
    </rPh>
    <rPh sb="86" eb="87">
      <t>ド</t>
    </rPh>
    <rPh sb="88" eb="90">
      <t>タイフウ</t>
    </rPh>
    <rPh sb="92" eb="93">
      <t>ゴウ</t>
    </rPh>
    <rPh sb="93" eb="95">
      <t>サイガイ</t>
    </rPh>
    <rPh sb="96" eb="98">
      <t>フッキュウ</t>
    </rPh>
    <rPh sb="98" eb="100">
      <t>ジギョウ</t>
    </rPh>
    <rPh sb="101" eb="103">
      <t>ゾウカ</t>
    </rPh>
    <rPh sb="110" eb="111">
      <t>ユル</t>
    </rPh>
    <rPh sb="114" eb="116">
      <t>ゾウカ</t>
    </rPh>
    <rPh sb="119" eb="12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</si>
</sst>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D56557E-CEDF-496F-8F7F-C74CBCA9874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310300</c:v>
                </c:pt>
                <c:pt idx="2">
                  <c:v>317319</c:v>
                </c:pt>
                <c:pt idx="3">
                  <c:v>289738</c:v>
                </c:pt>
                <c:pt idx="4">
                  <c:v>316937</c:v>
                </c:pt>
              </c:numCache>
            </c:numRef>
          </c:val>
          <c:smooth val="0"/>
          <c:extLst>
            <c:ext xmlns:c16="http://schemas.microsoft.com/office/drawing/2014/chart" uri="{C3380CC4-5D6E-409C-BE32-E72D297353CC}">
              <c16:uniqueId val="{00000000-9BC4-4F06-BC3B-BF811B8628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1279481</c:v>
                </c:pt>
                <c:pt idx="1">
                  <c:v>871643</c:v>
                </c:pt>
                <c:pt idx="2">
                  <c:v>948414</c:v>
                </c:pt>
                <c:pt idx="3">
                  <c:v>667142</c:v>
                </c:pt>
                <c:pt idx="4">
                  <c:v>808605</c:v>
                </c:pt>
              </c:numCache>
            </c:numRef>
          </c:val>
          <c:smooth val="0"/>
          <c:extLst>
            <c:ext xmlns:c16="http://schemas.microsoft.com/office/drawing/2014/chart" uri="{C3380CC4-5D6E-409C-BE32-E72D297353CC}">
              <c16:uniqueId val="{00000001-9BC4-4F06-BC3B-BF811B86285E}"/>
            </c:ext>
          </c:extLst>
        </c:ser>
        <c:dLbls>
          <c:showLegendKey val="0"/>
          <c:showVal val="0"/>
          <c:showCatName val="0"/>
          <c:showSerName val="0"/>
          <c:showPercent val="0"/>
          <c:showBubbleSize val="0"/>
        </c:dLbls>
        <c:marker val="1"/>
        <c:smooth val="0"/>
        <c:axId val="169399008"/>
        <c:axId val="169397832"/>
      </c:lineChart>
      <c:catAx>
        <c:axId val="169399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397832"/>
        <c:crosses val="autoZero"/>
        <c:auto val="1"/>
        <c:lblAlgn val="ctr"/>
        <c:lblOffset val="100"/>
        <c:tickLblSkip val="1"/>
        <c:tickMarkSkip val="1"/>
        <c:noMultiLvlLbl val="0"/>
      </c:catAx>
      <c:valAx>
        <c:axId val="169397832"/>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399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3.22</c:v>
                </c:pt>
                <c:pt idx="1">
                  <c:v>5.08</c:v>
                </c:pt>
                <c:pt idx="2">
                  <c:v>9.77</c:v>
                </c:pt>
                <c:pt idx="3">
                  <c:v>9.6199999999999992</c:v>
                </c:pt>
                <c:pt idx="4">
                  <c:v>2.1</c:v>
                </c:pt>
              </c:numCache>
            </c:numRef>
          </c:val>
          <c:extLst>
            <c:ext xmlns:c16="http://schemas.microsoft.com/office/drawing/2014/chart" uri="{C3380CC4-5D6E-409C-BE32-E72D297353CC}">
              <c16:uniqueId val="{00000000-7070-46A6-80E1-B4D505A445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55.61</c:v>
                </c:pt>
                <c:pt idx="1">
                  <c:v>55.85</c:v>
                </c:pt>
                <c:pt idx="2">
                  <c:v>43.75</c:v>
                </c:pt>
                <c:pt idx="3">
                  <c:v>63.85</c:v>
                </c:pt>
                <c:pt idx="4">
                  <c:v>68.66</c:v>
                </c:pt>
              </c:numCache>
            </c:numRef>
          </c:val>
          <c:extLst>
            <c:ext xmlns:c16="http://schemas.microsoft.com/office/drawing/2014/chart" uri="{C3380CC4-5D6E-409C-BE32-E72D297353CC}">
              <c16:uniqueId val="{00000001-7070-46A6-80E1-B4D505A445D6}"/>
            </c:ext>
          </c:extLst>
        </c:ser>
        <c:dLbls>
          <c:showLegendKey val="0"/>
          <c:showVal val="0"/>
          <c:showCatName val="0"/>
          <c:showSerName val="0"/>
          <c:showPercent val="0"/>
          <c:showBubbleSize val="0"/>
        </c:dLbls>
        <c:gapWidth val="250"/>
        <c:overlap val="100"/>
        <c:axId val="299707120"/>
        <c:axId val="299707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-26.64</c:v>
                </c:pt>
                <c:pt idx="1">
                  <c:v>-0.76</c:v>
                </c:pt>
                <c:pt idx="2">
                  <c:v>-12.03</c:v>
                </c:pt>
                <c:pt idx="3">
                  <c:v>12.64</c:v>
                </c:pt>
                <c:pt idx="4">
                  <c:v>-7.5</c:v>
                </c:pt>
              </c:numCache>
            </c:numRef>
          </c:val>
          <c:smooth val="0"/>
          <c:extLst>
            <c:ext xmlns:c16="http://schemas.microsoft.com/office/drawing/2014/chart" uri="{C3380CC4-5D6E-409C-BE32-E72D297353CC}">
              <c16:uniqueId val="{00000002-7070-46A6-80E1-B4D505A445D6}"/>
            </c:ext>
          </c:extLst>
        </c:ser>
        <c:dLbls>
          <c:showLegendKey val="0"/>
          <c:showVal val="0"/>
          <c:showCatName val="0"/>
          <c:showSerName val="0"/>
          <c:showPercent val="0"/>
          <c:showBubbleSize val="0"/>
        </c:dLbls>
        <c:marker val="1"/>
        <c:smooth val="0"/>
        <c:axId val="299707120"/>
        <c:axId val="299707512"/>
      </c:lineChart>
      <c:catAx>
        <c:axId val="29970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9707512"/>
        <c:crosses val="autoZero"/>
        <c:auto val="1"/>
        <c:lblAlgn val="ctr"/>
        <c:lblOffset val="100"/>
        <c:tickLblSkip val="1"/>
        <c:tickMarkSkip val="1"/>
        <c:noMultiLvlLbl val="0"/>
      </c:catAx>
      <c:valAx>
        <c:axId val="299707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70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1A-44B5-93F2-4A38419E0D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1A-44B5-93F2-4A38419E0D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1A-44B5-93F2-4A38419E0D21}"/>
            </c:ext>
          </c:extLst>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A1A-44B5-93F2-4A38419E0D2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4-3A1A-44B5-93F2-4A38419E0D2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0.51</c:v>
                </c:pt>
                <c:pt idx="4">
                  <c:v>#N/A</c:v>
                </c:pt>
                <c:pt idx="5">
                  <c:v>0.83</c:v>
                </c:pt>
                <c:pt idx="6">
                  <c:v>#N/A</c:v>
                </c:pt>
                <c:pt idx="7">
                  <c:v>1.34</c:v>
                </c:pt>
                <c:pt idx="8">
                  <c:v>#N/A</c:v>
                </c:pt>
                <c:pt idx="9">
                  <c:v>0.64</c:v>
                </c:pt>
              </c:numCache>
            </c:numRef>
          </c:val>
          <c:extLst>
            <c:ext xmlns:c16="http://schemas.microsoft.com/office/drawing/2014/chart" uri="{C3380CC4-5D6E-409C-BE32-E72D297353CC}">
              <c16:uniqueId val="{00000005-3A1A-44B5-93F2-4A38419E0D21}"/>
            </c:ext>
          </c:extLst>
        </c:ser>
        <c:ser>
          <c:idx val="6"/>
          <c:order val="6"/>
          <c:tx>
            <c:strRef>
              <c:f>データシート!$A$33</c:f>
              <c:strCache>
                <c:ptCount val="1"/>
                <c:pt idx="0">
                  <c:v>国民健康保険直営診療施設勘定特別会計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0.09</c:v>
                </c:pt>
                <c:pt idx="4">
                  <c:v>#N/A</c:v>
                </c:pt>
                <c:pt idx="5">
                  <c:v>1.38</c:v>
                </c:pt>
                <c:pt idx="6">
                  <c:v>#N/A</c:v>
                </c:pt>
                <c:pt idx="7">
                  <c:v>1.76</c:v>
                </c:pt>
                <c:pt idx="8">
                  <c:v>#N/A</c:v>
                </c:pt>
                <c:pt idx="9">
                  <c:v>1.54</c:v>
                </c:pt>
              </c:numCache>
            </c:numRef>
          </c:val>
          <c:extLst>
            <c:ext xmlns:c16="http://schemas.microsoft.com/office/drawing/2014/chart" uri="{C3380CC4-5D6E-409C-BE32-E72D297353CC}">
              <c16:uniqueId val="{00000006-3A1A-44B5-93F2-4A38419E0D2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3.21</c:v>
                </c:pt>
                <c:pt idx="2">
                  <c:v>#N/A</c:v>
                </c:pt>
                <c:pt idx="3">
                  <c:v>5.08</c:v>
                </c:pt>
                <c:pt idx="4">
                  <c:v>#N/A</c:v>
                </c:pt>
                <c:pt idx="5">
                  <c:v>9.76</c:v>
                </c:pt>
                <c:pt idx="6">
                  <c:v>#N/A</c:v>
                </c:pt>
                <c:pt idx="7">
                  <c:v>9.6199999999999992</c:v>
                </c:pt>
                <c:pt idx="8">
                  <c:v>#N/A</c:v>
                </c:pt>
                <c:pt idx="9">
                  <c:v>2.09</c:v>
                </c:pt>
              </c:numCache>
            </c:numRef>
          </c:val>
          <c:extLst>
            <c:ext xmlns:c16="http://schemas.microsoft.com/office/drawing/2014/chart" uri="{C3380CC4-5D6E-409C-BE32-E72D297353CC}">
              <c16:uniqueId val="{00000007-3A1A-44B5-93F2-4A38419E0D21}"/>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1.41</c:v>
                </c:pt>
                <c:pt idx="2">
                  <c:v>#N/A</c:v>
                </c:pt>
                <c:pt idx="3">
                  <c:v>1.1100000000000001</c:v>
                </c:pt>
                <c:pt idx="4">
                  <c:v>#N/A</c:v>
                </c:pt>
                <c:pt idx="5">
                  <c:v>1.63</c:v>
                </c:pt>
                <c:pt idx="6">
                  <c:v>#N/A</c:v>
                </c:pt>
                <c:pt idx="7">
                  <c:v>1.65</c:v>
                </c:pt>
                <c:pt idx="8">
                  <c:v>#N/A</c:v>
                </c:pt>
                <c:pt idx="9">
                  <c:v>2.94</c:v>
                </c:pt>
              </c:numCache>
            </c:numRef>
          </c:val>
          <c:extLst>
            <c:ext xmlns:c16="http://schemas.microsoft.com/office/drawing/2014/chart" uri="{C3380CC4-5D6E-409C-BE32-E72D297353CC}">
              <c16:uniqueId val="{00000008-3A1A-44B5-93F2-4A38419E0D21}"/>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8.25</c:v>
                </c:pt>
                <c:pt idx="2">
                  <c:v>#N/A</c:v>
                </c:pt>
                <c:pt idx="3">
                  <c:v>5.21</c:v>
                </c:pt>
                <c:pt idx="4">
                  <c:v>#N/A</c:v>
                </c:pt>
                <c:pt idx="5">
                  <c:v>1.45</c:v>
                </c:pt>
                <c:pt idx="6">
                  <c:v>#N/A</c:v>
                </c:pt>
                <c:pt idx="7">
                  <c:v>1.27</c:v>
                </c:pt>
                <c:pt idx="8">
                  <c:v>#N/A</c:v>
                </c:pt>
                <c:pt idx="9">
                  <c:v>3.31</c:v>
                </c:pt>
              </c:numCache>
            </c:numRef>
          </c:val>
          <c:extLst>
            <c:ext xmlns:c16="http://schemas.microsoft.com/office/drawing/2014/chart" uri="{C3380CC4-5D6E-409C-BE32-E72D297353CC}">
              <c16:uniqueId val="{00000009-3A1A-44B5-93F2-4A38419E0D21}"/>
            </c:ext>
          </c:extLst>
        </c:ser>
        <c:dLbls>
          <c:showLegendKey val="0"/>
          <c:showVal val="0"/>
          <c:showCatName val="0"/>
          <c:showSerName val="0"/>
          <c:showPercent val="0"/>
          <c:showBubbleSize val="0"/>
        </c:dLbls>
        <c:gapWidth val="150"/>
        <c:overlap val="100"/>
        <c:axId val="299708296"/>
        <c:axId val="299708688"/>
      </c:barChart>
      <c:catAx>
        <c:axId val="299708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708688"/>
        <c:crosses val="autoZero"/>
        <c:auto val="1"/>
        <c:lblAlgn val="ctr"/>
        <c:lblOffset val="100"/>
        <c:tickLblSkip val="1"/>
        <c:tickMarkSkip val="1"/>
        <c:noMultiLvlLbl val="0"/>
      </c:catAx>
      <c:valAx>
        <c:axId val="29970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708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274</c:v>
                </c:pt>
                <c:pt idx="5">
                  <c:v>252</c:v>
                </c:pt>
                <c:pt idx="8">
                  <c:v>247</c:v>
                </c:pt>
                <c:pt idx="11">
                  <c:v>253</c:v>
                </c:pt>
                <c:pt idx="14">
                  <c:v>237</c:v>
                </c:pt>
              </c:numCache>
            </c:numRef>
          </c:val>
          <c:extLst>
            <c:ext xmlns:c16="http://schemas.microsoft.com/office/drawing/2014/chart" uri="{C3380CC4-5D6E-409C-BE32-E72D297353CC}">
              <c16:uniqueId val="{00000000-1A97-4286-9793-C69C144210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97-4286-9793-C69C144210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97-4286-9793-C69C144210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9</c:v>
                </c:pt>
                <c:pt idx="6">
                  <c:v>9</c:v>
                </c:pt>
                <c:pt idx="9">
                  <c:v>8</c:v>
                </c:pt>
                <c:pt idx="12">
                  <c:v>7</c:v>
                </c:pt>
              </c:numCache>
            </c:numRef>
          </c:val>
          <c:extLst>
            <c:ext xmlns:c16="http://schemas.microsoft.com/office/drawing/2014/chart" uri="{C3380CC4-5D6E-409C-BE32-E72D297353CC}">
              <c16:uniqueId val="{00000003-1A97-4286-9793-C69C144210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c:v>
                </c:pt>
                <c:pt idx="3">
                  <c:v>63</c:v>
                </c:pt>
                <c:pt idx="6">
                  <c:v>63</c:v>
                </c:pt>
                <c:pt idx="9">
                  <c:v>63</c:v>
                </c:pt>
                <c:pt idx="12">
                  <c:v>63</c:v>
                </c:pt>
              </c:numCache>
            </c:numRef>
          </c:val>
          <c:extLst>
            <c:ext xmlns:c16="http://schemas.microsoft.com/office/drawing/2014/chart" uri="{C3380CC4-5D6E-409C-BE32-E72D297353CC}">
              <c16:uniqueId val="{00000004-1A97-4286-9793-C69C144210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97-4286-9793-C69C144210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97-4286-9793-C69C144210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285</c:v>
                </c:pt>
                <c:pt idx="3">
                  <c:v>265</c:v>
                </c:pt>
                <c:pt idx="6">
                  <c:v>279</c:v>
                </c:pt>
                <c:pt idx="9">
                  <c:v>306</c:v>
                </c:pt>
                <c:pt idx="12">
                  <c:v>305</c:v>
                </c:pt>
              </c:numCache>
            </c:numRef>
          </c:val>
          <c:extLst>
            <c:ext xmlns:c16="http://schemas.microsoft.com/office/drawing/2014/chart" uri="{C3380CC4-5D6E-409C-BE32-E72D297353CC}">
              <c16:uniqueId val="{00000007-1A97-4286-9793-C69C144210C2}"/>
            </c:ext>
          </c:extLst>
        </c:ser>
        <c:dLbls>
          <c:showLegendKey val="0"/>
          <c:showVal val="0"/>
          <c:showCatName val="0"/>
          <c:showSerName val="0"/>
          <c:showPercent val="0"/>
          <c:showBubbleSize val="0"/>
        </c:dLbls>
        <c:gapWidth val="100"/>
        <c:overlap val="100"/>
        <c:axId val="299709472"/>
        <c:axId val="299709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c:v>
                </c:pt>
                <c:pt idx="2">
                  <c:v>#N/A</c:v>
                </c:pt>
                <c:pt idx="3">
                  <c:v>#N/A</c:v>
                </c:pt>
                <c:pt idx="4">
                  <c:v>85</c:v>
                </c:pt>
                <c:pt idx="5">
                  <c:v>#N/A</c:v>
                </c:pt>
                <c:pt idx="6">
                  <c:v>#N/A</c:v>
                </c:pt>
                <c:pt idx="7">
                  <c:v>104</c:v>
                </c:pt>
                <c:pt idx="8">
                  <c:v>#N/A</c:v>
                </c:pt>
                <c:pt idx="9">
                  <c:v>#N/A</c:v>
                </c:pt>
                <c:pt idx="10">
                  <c:v>124</c:v>
                </c:pt>
                <c:pt idx="11">
                  <c:v>#N/A</c:v>
                </c:pt>
                <c:pt idx="12">
                  <c:v>#N/A</c:v>
                </c:pt>
                <c:pt idx="13">
                  <c:v>138</c:v>
                </c:pt>
                <c:pt idx="14">
                  <c:v>#N/A</c:v>
                </c:pt>
              </c:numCache>
            </c:numRef>
          </c:val>
          <c:smooth val="0"/>
          <c:extLst>
            <c:ext xmlns:c16="http://schemas.microsoft.com/office/drawing/2014/chart" uri="{C3380CC4-5D6E-409C-BE32-E72D297353CC}">
              <c16:uniqueId val="{00000008-1A97-4286-9793-C69C144210C2}"/>
            </c:ext>
          </c:extLst>
        </c:ser>
        <c:dLbls>
          <c:showLegendKey val="0"/>
          <c:showVal val="0"/>
          <c:showCatName val="0"/>
          <c:showSerName val="0"/>
          <c:showPercent val="0"/>
          <c:showBubbleSize val="0"/>
        </c:dLbls>
        <c:marker val="1"/>
        <c:smooth val="0"/>
        <c:axId val="299709472"/>
        <c:axId val="299709864"/>
      </c:lineChart>
      <c:catAx>
        <c:axId val="29970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709864"/>
        <c:crosses val="autoZero"/>
        <c:auto val="1"/>
        <c:lblAlgn val="ctr"/>
        <c:lblOffset val="100"/>
        <c:tickLblSkip val="1"/>
        <c:tickMarkSkip val="1"/>
        <c:noMultiLvlLbl val="0"/>
      </c:catAx>
      <c:valAx>
        <c:axId val="299709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70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2370</c:v>
                </c:pt>
                <c:pt idx="5">
                  <c:v>2250</c:v>
                </c:pt>
                <c:pt idx="8">
                  <c:v>2312</c:v>
                </c:pt>
                <c:pt idx="11">
                  <c:v>2248</c:v>
                </c:pt>
                <c:pt idx="14">
                  <c:v>2170</c:v>
                </c:pt>
              </c:numCache>
            </c:numRef>
          </c:val>
          <c:extLst>
            <c:ext xmlns:c16="http://schemas.microsoft.com/office/drawing/2014/chart" uri="{C3380CC4-5D6E-409C-BE32-E72D297353CC}">
              <c16:uniqueId val="{00000000-B009-4B89-B907-248D3EF2A1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009-4B89-B907-248D3EF2A1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2360</c:v>
                </c:pt>
                <c:pt idx="5">
                  <c:v>2705</c:v>
                </c:pt>
                <c:pt idx="8">
                  <c:v>3247</c:v>
                </c:pt>
                <c:pt idx="11">
                  <c:v>3458</c:v>
                </c:pt>
                <c:pt idx="14">
                  <c:v>3729</c:v>
                </c:pt>
              </c:numCache>
            </c:numRef>
          </c:val>
          <c:extLst>
            <c:ext xmlns:c16="http://schemas.microsoft.com/office/drawing/2014/chart" uri="{C3380CC4-5D6E-409C-BE32-E72D297353CC}">
              <c16:uniqueId val="{00000002-B009-4B89-B907-248D3EF2A1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09-4B89-B907-248D3EF2A1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09-4B89-B907-248D3EF2A1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09-4B89-B907-248D3EF2A1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388</c:v>
                </c:pt>
                <c:pt idx="3">
                  <c:v>379</c:v>
                </c:pt>
                <c:pt idx="6">
                  <c:v>344</c:v>
                </c:pt>
                <c:pt idx="9">
                  <c:v>313</c:v>
                </c:pt>
                <c:pt idx="12">
                  <c:v>271</c:v>
                </c:pt>
              </c:numCache>
            </c:numRef>
          </c:val>
          <c:extLst>
            <c:ext xmlns:c16="http://schemas.microsoft.com/office/drawing/2014/chart" uri="{C3380CC4-5D6E-409C-BE32-E72D297353CC}">
              <c16:uniqueId val="{00000006-B009-4B89-B907-248D3EF2A1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c:v>
                </c:pt>
                <c:pt idx="3">
                  <c:v>54</c:v>
                </c:pt>
                <c:pt idx="6">
                  <c:v>47</c:v>
                </c:pt>
                <c:pt idx="9">
                  <c:v>40</c:v>
                </c:pt>
                <c:pt idx="12">
                  <c:v>35</c:v>
                </c:pt>
              </c:numCache>
            </c:numRef>
          </c:val>
          <c:extLst>
            <c:ext xmlns:c16="http://schemas.microsoft.com/office/drawing/2014/chart" uri="{C3380CC4-5D6E-409C-BE32-E72D297353CC}">
              <c16:uniqueId val="{00000007-B009-4B89-B907-248D3EF2A1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721</c:v>
                </c:pt>
                <c:pt idx="3">
                  <c:v>672</c:v>
                </c:pt>
                <c:pt idx="6">
                  <c:v>623</c:v>
                </c:pt>
                <c:pt idx="9">
                  <c:v>572</c:v>
                </c:pt>
                <c:pt idx="12">
                  <c:v>520</c:v>
                </c:pt>
              </c:numCache>
            </c:numRef>
          </c:val>
          <c:extLst>
            <c:ext xmlns:c16="http://schemas.microsoft.com/office/drawing/2014/chart" uri="{C3380CC4-5D6E-409C-BE32-E72D297353CC}">
              <c16:uniqueId val="{00000008-B009-4B89-B907-248D3EF2A1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09-4B89-B907-248D3EF2A1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2158</c:v>
                </c:pt>
                <c:pt idx="3">
                  <c:v>2074</c:v>
                </c:pt>
                <c:pt idx="6">
                  <c:v>2127</c:v>
                </c:pt>
                <c:pt idx="9">
                  <c:v>2035</c:v>
                </c:pt>
                <c:pt idx="12">
                  <c:v>1874</c:v>
                </c:pt>
              </c:numCache>
            </c:numRef>
          </c:val>
          <c:extLst>
            <c:ext xmlns:c16="http://schemas.microsoft.com/office/drawing/2014/chart" uri="{C3380CC4-5D6E-409C-BE32-E72D297353CC}">
              <c16:uniqueId val="{0000000A-B009-4B89-B907-248D3EF2A156}"/>
            </c:ext>
          </c:extLst>
        </c:ser>
        <c:dLbls>
          <c:showLegendKey val="0"/>
          <c:showVal val="0"/>
          <c:showCatName val="0"/>
          <c:showSerName val="0"/>
          <c:showPercent val="0"/>
          <c:showBubbleSize val="0"/>
        </c:dLbls>
        <c:gapWidth val="100"/>
        <c:overlap val="100"/>
        <c:axId val="299710648"/>
        <c:axId val="30322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09-4B89-B907-248D3EF2A156}"/>
            </c:ext>
          </c:extLst>
        </c:ser>
        <c:dLbls>
          <c:showLegendKey val="0"/>
          <c:showVal val="0"/>
          <c:showCatName val="0"/>
          <c:showSerName val="0"/>
          <c:showPercent val="0"/>
          <c:showBubbleSize val="0"/>
        </c:dLbls>
        <c:marker val="1"/>
        <c:smooth val="0"/>
        <c:axId val="299710648"/>
        <c:axId val="303221456"/>
      </c:lineChart>
      <c:catAx>
        <c:axId val="29971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3221456"/>
        <c:crosses val="autoZero"/>
        <c:auto val="1"/>
        <c:lblAlgn val="ctr"/>
        <c:lblOffset val="100"/>
        <c:tickLblSkip val="1"/>
        <c:tickMarkSkip val="1"/>
        <c:noMultiLvlLbl val="0"/>
      </c:catAx>
      <c:valAx>
        <c:axId val="30322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71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792</c:v>
                </c:pt>
                <c:pt idx="1">
                  <c:v>1111</c:v>
                </c:pt>
                <c:pt idx="2">
                  <c:v>1195</c:v>
                </c:pt>
              </c:numCache>
            </c:numRef>
          </c:val>
          <c:extLst>
            <c:ext xmlns:c16="http://schemas.microsoft.com/office/drawing/2014/chart" uri="{C3380CC4-5D6E-409C-BE32-E72D297353CC}">
              <c16:uniqueId val="{00000000-EC82-4B13-8B75-73E24C1A49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EC82-4B13-8B75-73E24C1A49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3133</c:v>
                </c:pt>
                <c:pt idx="1">
                  <c:v>2795</c:v>
                </c:pt>
                <c:pt idx="2">
                  <c:v>3319</c:v>
                </c:pt>
              </c:numCache>
            </c:numRef>
          </c:val>
          <c:extLst>
            <c:ext xmlns:c16="http://schemas.microsoft.com/office/drawing/2014/chart" uri="{C3380CC4-5D6E-409C-BE32-E72D297353CC}">
              <c16:uniqueId val="{00000002-EC82-4B13-8B75-73E24C1A4917}"/>
            </c:ext>
          </c:extLst>
        </c:ser>
        <c:dLbls>
          <c:showLegendKey val="0"/>
          <c:showVal val="0"/>
          <c:showCatName val="0"/>
          <c:showSerName val="0"/>
          <c:showPercent val="0"/>
          <c:showBubbleSize val="0"/>
        </c:dLbls>
        <c:gapWidth val="120"/>
        <c:overlap val="100"/>
        <c:axId val="303222632"/>
        <c:axId val="303223024"/>
      </c:barChart>
      <c:catAx>
        <c:axId val="303222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3223024"/>
        <c:crosses val="autoZero"/>
        <c:auto val="1"/>
        <c:lblAlgn val="ctr"/>
        <c:lblOffset val="100"/>
        <c:tickLblSkip val="1"/>
        <c:tickMarkSkip val="1"/>
        <c:noMultiLvlLbl val="0"/>
      </c:catAx>
      <c:valAx>
        <c:axId val="303223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3222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{FEA4705F-5FC7-472F-A423-3075620F4A47}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E10-47EB-BF77-3DFBB17CEF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{359F76C9-B878-4B78-809F-D112F4E13357}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10-47EB-BF77-3DFBB17CEF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{52412818-1A1B-4CC1-A2B6-CB9AF3B89D25}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10-47EB-BF77-3DFBB17CEF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{9E5A93FB-B447-47B0-8635-22669C3A44D6}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10-47EB-BF77-3DFBB17CEF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{038687D0-EE6C-4853-9796-D7517A40C762}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10-47EB-BF77-3DFBB17CEFF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{6D5B2A5D-42D1-4725-A168-40A67B13664D}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E10-47EB-BF77-3DFBB17CEFF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{ECAEA5F5-CDBC-45C6-A7C9-F0EA7CE8D560}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E10-47EB-BF77-3DFBB17CEFF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{68CF8439-3467-4746-A9F2-3529C02D5391}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E10-47EB-BF77-3DFBB17CEFF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{B2AFF903-148A-459B-BA60-253CDD3BCF6C}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E10-47EB-BF77-3DFBB17CEF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10-47EB-BF77-3DFBB17CEF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{0225CB96-2856-46E9-B963-59B4E004F81A}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E10-47EB-BF77-3DFBB17CEF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{DED6830D-0C8A-402E-8A7E-1F6348A11FEA}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10-47EB-BF77-3DFBB17CEF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{9174FCCB-3321-4483-B4C4-68E3801B359D}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10-47EB-BF77-3DFBB17CEF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{A4992ADE-F21D-4FB3-BB92-13C69B821E00}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10-47EB-BF77-3DFBB17CEF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{28A280E4-59B0-4F0E-AC67-4DB7207A627C}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10-47EB-BF77-3DFBB17CEFF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{8CDAD3DD-AFD2-401A-BB2C-E3F6D87038C7}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E10-47EB-BF77-3DFBB17CEFF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{B75D4F6C-FAD5-424F-BE51-31A2DD0AFA80}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E10-47EB-BF77-3DFBB17CEFF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{054142E0-4DB1-476E-9E21-8156063A53C7}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E10-47EB-BF77-3DFBB17CEFF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{7F4809B9-FCA7-4545-90DA-D04C69121D9E}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E10-47EB-BF77-3DFBB17CEF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numCache>
            </c:numRef>
          </c:xVal>
          <c:yVal>
            <c:numRef>
              <c:f>公会計指標分析・財政指標組合せ分析表!$BP$55:$DC$55</c:f>
              <c:numCache>
                <c:formatCode>#,##0.0;"▲ "#,##0.0</c:formatCode>
                <c:ptCount val="40"/>
                <c:pt idx="8">
                  <c:v>0</c:v>
                </c:pt>
              </c:numCache>
            </c:numRef>
          </c:yVal>
          <c:smooth val="0"/>
          <c:extLst>
            <c:ext xmlns:c16="http://schemas.microsoft.com/office/drawing/2014/chart" uri="{C3380CC4-5D6E-409C-BE32-E72D297353CC}">
              <c16:uniqueId val="{00000013-6E10-47EB-BF77-3DFBB17CEFF2}"/>
            </c:ext>
          </c:extLst>
        </c:ser>
        <c:dLbls>
          <c:showLegendKey val="0"/>
          <c:showVal val="1"/>
          <c:showCatName val="0"/>
          <c:showSerName val="0"/>
          <c:showPercent val="0"/>
          <c:showBubbleSize val="0"/>
        </c:dLbls>
        <c:axId val="275479000"/>
        <c:axId val="275478608"/>
      </c:scatterChart>
      <c:valAx>
        <c:axId val="275479000"/>
        <c:scaling>
          <c:orientation val="minMax"/>
          <c:max val="69.5"/>
          <c:min val="4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5478608"/>
        <c:crosses val="autoZero"/>
        <c:crossBetween val="midCat"/>
      </c:valAx>
      <c:valAx>
        <c:axId val="275478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5479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{7FDD5EAD-80A9-4BCB-BC1E-82776EA7EDC1}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78B-42EB-B7AB-99A8E6724C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{240DDBA8-C2F0-4972-B998-18EFC07ABB9A}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8B-42EB-B7AB-99A8E6724C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{92A68370-4AF8-471C-AF53-E338D285A57F}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8B-42EB-B7AB-99A8E6724C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{101D19D5-FC5A-4599-ADF6-2FDD09B5D332}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8B-42EB-B7AB-99A8E6724C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{8D6645EA-F076-4B57-9A14-45D54174ECB8}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8B-42EB-B7AB-99A8E6724C2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{13A6CCB6-07CC-4E95-8252-2BB2E5CBB473}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78B-42EB-B7AB-99A8E6724C2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{7AD19A9F-B005-4FC1-8BA0-1C3E702D8CDE}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78B-42EB-B7AB-99A8E6724C2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{57963DB1-827B-4831-842C-154CDC44D406}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78B-42EB-B7AB-99A8E6724C2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{E90157B2-74E6-4517-96FA-E6123EF61789}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78B-42EB-B7AB-99A8E6724C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5.4</c:v>
                </c:pt>
                <c:pt idx="16">
                  <c:v>5.6</c:v>
                </c:pt>
                <c:pt idx="24">
                  <c:v>6.7</c:v>
                </c:pt>
                <c:pt idx="32">
                  <c:v>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78B-42EB-B7AB-99A8E6724C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{D2BA8463-BD76-4E80-903F-0E8CCBB8E22E}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78B-42EB-B7AB-99A8E6724C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{2DE0C548-BABD-45A7-B3E5-2DD4907C753C}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8B-42EB-B7AB-99A8E6724C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{BC9F6D4F-2374-44E8-9B4C-8A1D4D1F9B64}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8B-42EB-B7AB-99A8E6724C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{98620C2D-7F58-4FA8-8EDA-574727A0E1BB}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8B-42EB-B7AB-99A8E6724C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{D9148F2C-69FE-4C8B-A5BE-F59CDE1E0794}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8B-42EB-B7AB-99A8E6724C2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{BD18FCF8-40B7-4BE2-8B1C-3AC079386AAB}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78B-42EB-B7AB-99A8E6724C2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{A24E694D-3743-41CF-82CB-C831DE98E9CD}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78B-42EB-B7AB-99A8E6724C2E}"/>
                </c:ext>
              </c:extLst>
            </c:dLbl>
            <c:dLbl>
              <c:idx val="24"/>
              <c:layout>
                <c:manualLayout>
                  <c:x val="-4.5096530706953679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{0F8BF658-7639-4D56-A42C-4C5C39656B93}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78B-42EB-B7AB-99A8E6724C2E}"/>
                </c:ext>
              </c:extLst>
            </c:dLbl>
            <c:dLbl>
              <c:idx val="32"/>
              <c:layout>
                <c:manualLayout>
                  <c:x val="-1.8171803637232604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{F208EE0A-E62B-462A-BB6F-F5328253806A}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78B-42EB-B7AB-99A8E6724C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78B-42EB-B7AB-99A8E6724C2E}"/>
            </c:ext>
          </c:extLst>
        </c:ser>
        <c:dLbls>
          <c:showLegendKey val="0"/>
          <c:showVal val="1"/>
          <c:showCatName val="0"/>
          <c:showSerName val="0"/>
          <c:showPercent val="0"/>
          <c:showBubbleSize val="0"/>
        </c:dLbls>
        <c:axId val="275477432"/>
        <c:axId val="275487208"/>
      </c:scatterChart>
      <c:valAx>
        <c:axId val="275477432"/>
        <c:scaling>
          <c:orientation val="minMax"/>
          <c:max val="7.899999999999999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5487208"/>
        <c:crosses val="autoZero"/>
        <c:crossBetween val="midCat"/>
      </c:valAx>
      <c:valAx>
        <c:axId val="2754872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5477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例年どおり、地方債の借入額を元利償還金額を上回らない範囲としていることから、元利償還金は年々減少傾向にあります。起債の発行に関しては、地方財政法の特例が適用される過疎債や辺地債、緊防債を活用することで健全財政に努め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一般会計等における地方債の現在高</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地方債の発行に関しては、元利償還金を上回らない地方債の発行に努めており、地方債の現在高は年々減少傾向にあります。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農業集落排水事業特別会計での地方償還額については、現在のところ起債発行は無く、現在高も年々減少しています。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財政調整基金等を主体として基金を設置しており、剰余金等を積立し不測の事態に備えます。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年度以降は比率の表示がなく、健全な状態となっています。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財政調整基金は、本年度に基金への積戻しを実施したため増額となっております。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総体的には、微増となっている。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今後予定されている庁舎新設に向けた特定目的基金の積立を検討している。また、復興期間が終了となる令和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年度以降は、補助事業等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の減少も考察されることから、財源不足に対応するため財政調整基金を始めとした各基金の増加を図りたい。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・主な特定目的基金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①川内村公共施設建設及び維持管理基金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公共施設の建設及び維持管理に要する費用に充てるため設置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②川内村地域創造基金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村への移住者に対する住宅環境整備を目的として設置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③川内村復興基金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東日本大震災において復興事業に要する費用に充てるために設置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④川内村地域福祉基金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地域福祉対策を講じるために設置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⑤過疎地域自立促進対策事業基金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過疎地域自立促進計画に定める自立対策を総合的に推進するために設置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・川内村地域創造基金は、震災以降の村の住宅不足を解消するために平成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年度より新設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・過疎地域自立促進対策事業基金は、村民プール運営費に充てるため、毎年度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・川内村帰還環境整備交付金基金は、学校建設費用に充てるため令和元年度に基金化したため増額している。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・庁舎新設にかかる財源確保のため、新たな基金設立を検討予定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・川内村広域的減容化施設影響緩和基金は平成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年度の期限付きで実施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・川内村帰還環境整備交付金基金は、令和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年度に学校建設が終了し、令和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年度には償還金の返還が見込まれる。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財政調整基金は、本年度に基金への積戻しを実施したため増額となっております。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復興期間も令和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年度で終了となるため、補助金・交付金等の減少が予想される。補助事業が減少することにより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一般財源の持ち出しが必然的に多くなること、また、予定されている庁舎新設における特定財源が無いことなどから、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財源不足に対応するため基金の増加を図りたい。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今後、各事業の地方債償還計画を踏まえ、積立を検討している。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ACE7D26-95DD-41EE-8CFC-AAAB4889B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1E2371F-54C8-459D-A9A0-D283FCE0F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6E05F6B-A88E-4E6E-AB0F-FA61B5D90E7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E6B399F6-3F38-4708-9F3E-117B37CA9D9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D7AD3382-1DB9-4323-A746-B9D380891DA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73AC04FC-2FB8-4CE3-8D8C-04C59D26638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7DA78E43-4799-4DDF-B162-C20A3E12DF2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5DFA31E-5599-4253-86A6-CE0FA056591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5BA0320D-E87C-4426-B159-5ABB0E08D2F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A743B0CA-F376-4D72-8459-55C4A51EA66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27177C0E-B130-4D20-B9BA-F817064C936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D1C165EB-C059-4228-9E22-16279BE23C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B23CE6F8-F50E-410A-A9ED-903448126AF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5F60936F-CD63-45E2-B6F3-1D6B27EEA24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E711880B-2E4D-461D-BD60-372D5998D9B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748B6350-F453-49C3-B4E5-1B77915A4EF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F185C5A2-2A9C-45C4-BC2A-010D467548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4869FF61-9BEC-4EAD-B3DF-1F04B403806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2,577
2,526
197.35
7,629,366
6,768,438
36,548
1,740,757
2,025,243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3C5468E6-BA28-40A0-900C-3ACDF443187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F8B39344-0084-4EED-8222-86CB0FF2A0D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9C68FAFD-457D-4648-AFFE-B583C87B5A0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56EA96AA-87EF-44AA-98D9-78590F40616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4B75F594-C21E-4502-A09E-13E9EE7C50D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B561E3B1-3C57-453A-BD56-EE57344B9D9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42D9E0D8-9A33-4F82-88E7-DAC9DBEA72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F26721FF-33AC-4505-AB83-F863DDF5BC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180E369-BA5A-438E-8C7A-CD22FACF25D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1C76A551-FA04-4374-B56A-5EDCCAAEDF8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6AF76CF6-AF8D-4008-AE3B-F7F1B072A9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69D1D45-4A69-4AFD-8E63-A5710002CD1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9F658F09-B882-4EAA-9783-DC68294BC1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B2FBB8EA-F139-4EBD-B558-C9BD2B556DE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392CFBB7-0C29-4E14-BB3F-38796045C4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7F56404D-F530-4F98-907E-139F45F850D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EB06B4D1-CCA1-4B66-8A45-78976947012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C1D1DB06-4CCF-4C6C-BED8-D908BC436AC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CF2F3EB0-5729-4E6A-ADA5-475447740C0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4AED858D-2562-42FB-B49C-461042A3B2E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50D7A772-43E8-4D75-B10E-63619E6229B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829B0202-E15E-44EC-9586-494962E8319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6B33F284-5379-483D-9A37-84ED8792F72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E8368FF6-80C3-4DBD-BE69-0E441B76599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BCDD27EA-E059-4EF1-86F4-9A61979429E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B825246D-6829-4A78-AA81-D3FF02B54CB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D0A731F4-7AE5-4F58-93AC-13C81D59EB0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C6342185-58D6-46B0-B688-BDC5ED032FE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71237070-2A98-483D-8A14-4C2D21EB339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6C035AB0-6A61-44CC-A69F-4ABA785579F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D891E541-F992-48C8-98FA-95727DB264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8948D9D-1023-4755-91BF-729CB55FB44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5369C845-FE80-45BD-AFC3-76BD09CB043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910A7C7-EF3D-4BDB-A310-26215DD2E9D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9B054B4-67B1-4477-AD8D-CF8CBC0C5D8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固定資産台帳は整備中であるが、それらを反映した財務書類の整備がまだ完了していない状況である。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財務書類の完成は、令和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年度を予定している。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B634BF09-025C-488E-A16E-CE79DBC9CAB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ADB61D7C-9029-4F07-AB26-9F98A111254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FAFDBF7A-25E3-493B-8329-DF9B172AA7F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18E27B6B-DA1D-423A-8BAB-E5F33AE7B69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48948841-D75C-4F78-A725-65AC249991F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FCDD0036-4754-4C73-BF22-F273C977133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C118BB91-D7DA-4795-B4C5-8B737669BA0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90182E70-3D5B-4C15-A7B5-03F953DC7C1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7DFED1A6-C2FC-4F18-ADA3-299C77F19A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8714B74F-A57E-418B-AB26-1D60B31A484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982772FC-0241-47FE-B528-1D59189E063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36311A2E-AC10-4ED7-89DD-D4D68D50F78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F9198BA4-B306-49B4-8BD4-9FAB427B774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4EA5EAD0-F5FE-4CB8-990D-A9BF117D258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F81D6972-8B0F-4AEF-BB9A-3FC9B33EC44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37CB1C6C-3477-41BB-B26C-1428DB86F79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1" name="直線コネクタ 70">
          <a:extLst>
            <a:ext uri="{FF2B5EF4-FFF2-40B4-BE49-F238E27FC236}">
              <a16:creationId xmlns:a16="http://schemas.microsoft.com/office/drawing/2014/main" id="{64F19B0C-4F94-42B6-B0EB-21F6CC265982}"/>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2" name="有形固定資産減価償却率最小値テキスト">
          <a:extLst>
            <a:ext uri="{FF2B5EF4-FFF2-40B4-BE49-F238E27FC236}">
              <a16:creationId xmlns:a16="http://schemas.microsoft.com/office/drawing/2014/main" id="{94DA269B-5E20-4953-A90B-313DBB23245A}"/>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3" name="直線コネクタ 72">
          <a:extLst>
            <a:ext uri="{FF2B5EF4-FFF2-40B4-BE49-F238E27FC236}">
              <a16:creationId xmlns:a16="http://schemas.microsoft.com/office/drawing/2014/main" id="{2F9225E6-3A5D-43C2-800E-59C6F20CFEDE}"/>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4" name="有形固定資産減価償却率最大値テキスト">
          <a:extLst>
            <a:ext uri="{FF2B5EF4-FFF2-40B4-BE49-F238E27FC236}">
              <a16:creationId xmlns:a16="http://schemas.microsoft.com/office/drawing/2014/main" id="{05622F07-FE05-4FF0-8A02-5225FDD18EB8}"/>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5" name="直線コネクタ 74">
          <a:extLst>
            <a:ext uri="{FF2B5EF4-FFF2-40B4-BE49-F238E27FC236}">
              <a16:creationId xmlns:a16="http://schemas.microsoft.com/office/drawing/2014/main" id="{0D3B380F-1054-415E-B3A2-7E9A3CAB8ACF}"/>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6" name="有形固定資産減価償却率平均値テキスト">
          <a:extLst>
            <a:ext uri="{FF2B5EF4-FFF2-40B4-BE49-F238E27FC236}">
              <a16:creationId xmlns:a16="http://schemas.microsoft.com/office/drawing/2014/main" id="{F18F458C-7404-4210-8C5D-6C55641D50AF}"/>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7" name="フローチャート: 判断 76">
          <a:extLst>
            <a:ext uri="{FF2B5EF4-FFF2-40B4-BE49-F238E27FC236}">
              <a16:creationId xmlns:a16="http://schemas.microsoft.com/office/drawing/2014/main" id="{47F35751-4F76-4EF9-95C6-D9F8824F8E3B}"/>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8" name="フローチャート: 判断 77">
          <a:extLst>
            <a:ext uri="{FF2B5EF4-FFF2-40B4-BE49-F238E27FC236}">
              <a16:creationId xmlns:a16="http://schemas.microsoft.com/office/drawing/2014/main" id="{9B93B26E-F01D-40DD-BC24-85FA2D47CD7D}"/>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9" name="フローチャート: 判断 78">
          <a:extLst>
            <a:ext uri="{FF2B5EF4-FFF2-40B4-BE49-F238E27FC236}">
              <a16:creationId xmlns:a16="http://schemas.microsoft.com/office/drawing/2014/main" id="{5D3A6623-1C85-4210-8B3B-09088D5695A4}"/>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a:extLst>
            <a:ext uri="{FF2B5EF4-FFF2-40B4-BE49-F238E27FC236}">
              <a16:creationId xmlns:a16="http://schemas.microsoft.com/office/drawing/2014/main" id="{80B55D6E-B73F-4152-9935-2D38CEE746BF}"/>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29422</xdr:rowOff>
    </xdr:from>
    <xdr:to>
      <xdr:col>7</xdr:col>
      <xdr:colOff>187325</xdr:colOff>
      <xdr:row>29</xdr:row>
      <xdr:rowOff>131022</xdr:rowOff>
    </xdr:to>
    <xdr:sp macro="" textlink="">
      <xdr:nvSpPr>
        <xdr:cNvPr id="81" name="フローチャート: 判断 80">
          <a:extLst>
            <a:ext uri="{FF2B5EF4-FFF2-40B4-BE49-F238E27FC236}">
              <a16:creationId xmlns:a16="http://schemas.microsoft.com/office/drawing/2014/main" id="{B09F239D-DD2D-4C85-A603-53696F79104B}"/>
            </a:ext>
          </a:extLst>
        </xdr:cNvPr>
        <xdr:cNvSpPr/>
      </xdr:nvSpPr>
      <xdr:spPr>
        <a:xfrm>
          <a:off x="1714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2E993C5-1995-4753-98B8-D5A5966B4A9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31D46AC-022B-4579-B5A1-52A1BD42ADC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CF0CECF-BB2F-4F97-8B36-D21D49142A4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F4C8B91-89C4-4652-89CE-786DE5E77D5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217862F-A753-48CB-945D-1B439ABE652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29</xdr:row>
      <xdr:rowOff>33020</xdr:rowOff>
    </xdr:from>
    <xdr:to>
      <xdr:col>11</xdr:col>
      <xdr:colOff>187325</xdr:colOff>
      <xdr:row>29</xdr:row>
      <xdr:rowOff>134620</xdr:rowOff>
    </xdr:to>
    <xdr:sp macro="" textlink="">
      <xdr:nvSpPr>
        <xdr:cNvPr id="87" name="楕円 86">
          <a:extLst>
            <a:ext uri="{FF2B5EF4-FFF2-40B4-BE49-F238E27FC236}">
              <a16:creationId xmlns:a16="http://schemas.microsoft.com/office/drawing/2014/main" id="{06D14B38-D3E6-4B68-A772-C8C748652D99}"/>
            </a:ext>
          </a:extLst>
        </xdr:cNvPr>
        <xdr:cNvSpPr/>
      </xdr:nvSpPr>
      <xdr:spPr>
        <a:xfrm>
          <a:off x="2476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163212</xdr:rowOff>
    </xdr:from>
    <xdr:ext cx="405111" cy="259045"/>
    <xdr:sp macro="" textlink="">
      <xdr:nvSpPr>
        <xdr:cNvPr id="88" name="n_1aveValue有形固定資産減価償却率">
          <a:extLst>
            <a:ext uri="{FF2B5EF4-FFF2-40B4-BE49-F238E27FC236}">
              <a16:creationId xmlns:a16="http://schemas.microsoft.com/office/drawing/2014/main" id="{D055D430-135B-423F-926E-8ECD767C413A}"/>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9" name="n_2aveValue有形固定資産減価償却率">
          <a:extLst>
            <a:ext uri="{FF2B5EF4-FFF2-40B4-BE49-F238E27FC236}">
              <a16:creationId xmlns:a16="http://schemas.microsoft.com/office/drawing/2014/main" id="{F7CFCA00-94AD-4CA2-9B48-F10DD23508A4}"/>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0" name="n_3aveValue有形固定資産減価償却率">
          <a:extLst>
            <a:ext uri="{FF2B5EF4-FFF2-40B4-BE49-F238E27FC236}">
              <a16:creationId xmlns:a16="http://schemas.microsoft.com/office/drawing/2014/main" id="{9EB912B5-A0F3-4E99-9B1A-31495582398A}"/>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91" name="n_4aveValue有形固定資産減価償却率">
          <a:extLst>
            <a:ext uri="{FF2B5EF4-FFF2-40B4-BE49-F238E27FC236}">
              <a16:creationId xmlns:a16="http://schemas.microsoft.com/office/drawing/2014/main" id="{D7CD553B-ED45-47A1-ABA8-0714B7F671DD}"/>
            </a:ext>
          </a:extLst>
        </xdr:cNvPr>
        <xdr:cNvSpPr txBox="1"/>
      </xdr:nvSpPr>
      <xdr:spPr>
        <a:xfrm>
          <a:off x="1562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151147</xdr:rowOff>
    </xdr:from>
    <xdr:ext cx="405111" cy="259045"/>
    <xdr:sp macro="" textlink="">
      <xdr:nvSpPr>
        <xdr:cNvPr id="92" name="n_3mainValue有形固定資産減価償却率">
          <a:extLst>
            <a:ext uri="{FF2B5EF4-FFF2-40B4-BE49-F238E27FC236}">
              <a16:creationId xmlns:a16="http://schemas.microsoft.com/office/drawing/2014/main" id="{1813069F-B721-4B76-99FC-16B3CC1305BC}"/>
            </a:ext>
          </a:extLst>
        </xdr:cNvPr>
        <xdr:cNvSpPr txBox="1"/>
      </xdr:nvSpPr>
      <xdr:spPr>
        <a:xfrm>
          <a:off x="2324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EC18070B-894C-4A73-93F9-165B4F68850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9253E8D7-4FBF-4486-8087-158CA376F3D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5" name="正方形/長方形 94">
          <a:extLst>
            <a:ext uri="{FF2B5EF4-FFF2-40B4-BE49-F238E27FC236}">
              <a16:creationId xmlns:a16="http://schemas.microsoft.com/office/drawing/2014/main" id="{987EA673-D6D5-4ABC-9C2D-79F7E9A4FACC}"/>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8159ACBC-54B6-4A5F-B825-0C2F87CBC3F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B626FFCE-5BA9-41FA-ABDD-8D6F686B9AC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B031F192-19D2-49F0-95A1-7BE67EC85FB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20E4890C-8F5F-4A9F-AFBE-0F6BF160C7D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5BD1FD02-263D-488E-8F2C-FD406BBDC3B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BC33E668-4A90-42AA-926A-78AFFB3B61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3C6F01AA-9F62-4FB1-8313-72FF3C14E49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D9532681-A061-456A-9C0D-CA640DAF6A5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995B43F8-4C00-4940-B32D-AE8E79D2E4E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723DFD68-DA79-497C-B855-A66BF9E5C35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固定資産台帳は整備中であるが、それらを反映した財務書類の整備がまだ完了していない状況である。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財務書類の完成は、令和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年度を予定している。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E56D6E8D-A1B3-47D8-BC79-F35B52440DA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A00071D3-4DFA-4D4A-992B-1AB0155E558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3EB467D4-0364-4924-AED5-BA533259176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CE92EE87-9913-4A3F-9539-920198B8A04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a:extLst>
            <a:ext uri="{FF2B5EF4-FFF2-40B4-BE49-F238E27FC236}">
              <a16:creationId xmlns:a16="http://schemas.microsoft.com/office/drawing/2014/main" id="{B61F9D0A-D057-4ED9-B38C-12F3BB742CE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3684D063-EFC9-4176-BFFD-5CF5EAFDF8F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F4514F06-A3E0-4480-A22F-7550CBC14B6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ED4BFCBE-5637-4D64-9FAC-604D4A643E8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B90F6576-910D-4EF3-8FCD-730131C6B48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9C97E0FE-E6DE-444C-BD64-392D60828DF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ED05D601-2C2B-4239-A556-C03E98ED3BE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39701AB9-5350-4C4C-9764-1E106F46E4E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a:extLst>
            <a:ext uri="{FF2B5EF4-FFF2-40B4-BE49-F238E27FC236}">
              <a16:creationId xmlns:a16="http://schemas.microsoft.com/office/drawing/2014/main" id="{31F8A38D-CE51-4C55-A24C-E28C7B5F174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1CA3835F-62B0-43EF-9F15-6D26F7E7DB7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DCA9AA52-FAD1-4F7C-9FA2-DFB39289060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1" name="直線コネクタ 120">
          <a:extLst>
            <a:ext uri="{FF2B5EF4-FFF2-40B4-BE49-F238E27FC236}">
              <a16:creationId xmlns:a16="http://schemas.microsoft.com/office/drawing/2014/main" id="{6718175C-A249-4647-914A-628A2F15FE71}"/>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2" name="債務償還比率最小値テキスト">
          <a:extLst>
            <a:ext uri="{FF2B5EF4-FFF2-40B4-BE49-F238E27FC236}">
              <a16:creationId xmlns:a16="http://schemas.microsoft.com/office/drawing/2014/main" id="{3C2AE7E4-40A7-4405-8C7B-26E7564F95A4}"/>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3" name="直線コネクタ 122">
          <a:extLst>
            <a:ext uri="{FF2B5EF4-FFF2-40B4-BE49-F238E27FC236}">
              <a16:creationId xmlns:a16="http://schemas.microsoft.com/office/drawing/2014/main" id="{8DE9BBE2-ED77-41E6-8D1C-20D953208B3E}"/>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a:extLst>
            <a:ext uri="{FF2B5EF4-FFF2-40B4-BE49-F238E27FC236}">
              <a16:creationId xmlns:a16="http://schemas.microsoft.com/office/drawing/2014/main" id="{00BAD699-B627-44B8-87B3-9D6AD35F9A8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a:extLst>
            <a:ext uri="{FF2B5EF4-FFF2-40B4-BE49-F238E27FC236}">
              <a16:creationId xmlns:a16="http://schemas.microsoft.com/office/drawing/2014/main" id="{D42B30A4-21E5-4E77-8AC4-ED294FB4F04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26" name="債務償還比率平均値テキスト">
          <a:extLst>
            <a:ext uri="{FF2B5EF4-FFF2-40B4-BE49-F238E27FC236}">
              <a16:creationId xmlns:a16="http://schemas.microsoft.com/office/drawing/2014/main" id="{2E444C34-8633-4825-80AF-432F14E1811F}"/>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27" name="フローチャート: 判断 126">
          <a:extLst>
            <a:ext uri="{FF2B5EF4-FFF2-40B4-BE49-F238E27FC236}">
              <a16:creationId xmlns:a16="http://schemas.microsoft.com/office/drawing/2014/main" id="{8CCB1F0E-D131-4699-839B-BF57C4DA122F}"/>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28" name="フローチャート: 判断 127">
          <a:extLst>
            <a:ext uri="{FF2B5EF4-FFF2-40B4-BE49-F238E27FC236}">
              <a16:creationId xmlns:a16="http://schemas.microsoft.com/office/drawing/2014/main" id="{159646F6-4807-4899-8F57-C0051BB6997E}"/>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29" name="フローチャート: 判断 128">
          <a:extLst>
            <a:ext uri="{FF2B5EF4-FFF2-40B4-BE49-F238E27FC236}">
              <a16:creationId xmlns:a16="http://schemas.microsoft.com/office/drawing/2014/main" id="{719A12B2-C39E-4CFC-87E4-F3EE719ADB1B}"/>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0" name="フローチャート: 判断 129">
          <a:extLst>
            <a:ext uri="{FF2B5EF4-FFF2-40B4-BE49-F238E27FC236}">
              <a16:creationId xmlns:a16="http://schemas.microsoft.com/office/drawing/2014/main" id="{C619AD65-F4C1-42FD-9711-EF02B5E0C65C}"/>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149945</xdr:rowOff>
    </xdr:from>
    <xdr:to>
      <xdr:col>60</xdr:col>
      <xdr:colOff>123825</xdr:colOff>
      <xdr:row>28</xdr:row>
      <xdr:rowOff>80095</xdr:rowOff>
    </xdr:to>
    <xdr:sp macro="" textlink="">
      <xdr:nvSpPr>
        <xdr:cNvPr id="131" name="フローチャート: 判断 130">
          <a:extLst>
            <a:ext uri="{FF2B5EF4-FFF2-40B4-BE49-F238E27FC236}">
              <a16:creationId xmlns:a16="http://schemas.microsoft.com/office/drawing/2014/main" id="{CEAB2CC3-44AA-45E8-BBF9-73C382EEC035}"/>
            </a:ext>
          </a:extLst>
        </xdr:cNvPr>
        <xdr:cNvSpPr/>
      </xdr:nvSpPr>
      <xdr:spPr>
        <a:xfrm>
          <a:off x="11747500" y="55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9217F69-751B-4062-A2DB-7E19F0CD910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7BA3A118-F000-47C7-A761-F5E8CD98CAE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CA3C3E1-EF5D-491D-A85C-7EF142EE787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45E998F-EC99-48E3-94DE-A8F0ACF36A0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1767ECA-C7F2-4154-BCC0-B3308775FA5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150234</xdr:rowOff>
    </xdr:from>
    <xdr:to>
      <xdr:col>64</xdr:col>
      <xdr:colOff>123825</xdr:colOff>
      <xdr:row>27</xdr:row>
      <xdr:rowOff>80384</xdr:rowOff>
    </xdr:to>
    <xdr:sp macro="" textlink="">
      <xdr:nvSpPr>
        <xdr:cNvPr id="137" name="楕円 136">
          <a:extLst>
            <a:ext uri="{FF2B5EF4-FFF2-40B4-BE49-F238E27FC236}">
              <a16:creationId xmlns:a16="http://schemas.microsoft.com/office/drawing/2014/main" id="{6FE015D7-2331-41D2-B1D7-18EFBEB8B300}"/>
            </a:ext>
          </a:extLst>
        </xdr:cNvPr>
        <xdr:cNvSpPr/>
      </xdr:nvSpPr>
      <xdr:spPr>
        <a:xfrm>
          <a:off x="12509500" y="53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88773</xdr:rowOff>
    </xdr:from>
    <xdr:to>
      <xdr:col>60</xdr:col>
      <xdr:colOff>123825</xdr:colOff>
      <xdr:row>28</xdr:row>
      <xdr:rowOff>18923</xdr:rowOff>
    </xdr:to>
    <xdr:sp macro="" textlink="">
      <xdr:nvSpPr>
        <xdr:cNvPr id="138" name="楕円 137">
          <a:extLst>
            <a:ext uri="{FF2B5EF4-FFF2-40B4-BE49-F238E27FC236}">
              <a16:creationId xmlns:a16="http://schemas.microsoft.com/office/drawing/2014/main" id="{F2ED8A4B-1EA1-4C3B-B2AC-25D0D61AEE94}"/>
            </a:ext>
          </a:extLst>
        </xdr:cNvPr>
        <xdr:cNvSpPr/>
      </xdr:nvSpPr>
      <xdr:spPr>
        <a:xfrm>
          <a:off x="11747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29584</xdr:rowOff>
    </xdr:from>
    <xdr:to>
      <xdr:col>64</xdr:col>
      <xdr:colOff>73025</xdr:colOff>
      <xdr:row>27</xdr:row>
      <xdr:rowOff>139573</xdr:rowOff>
    </xdr:to>
    <xdr:cxnSp macro="">
      <xdr:nvCxnSpPr>
        <xdr:cNvPr id="139" name="直線コネクタ 138">
          <a:extLst>
            <a:ext uri="{FF2B5EF4-FFF2-40B4-BE49-F238E27FC236}">
              <a16:creationId xmlns:a16="http://schemas.microsoft.com/office/drawing/2014/main" id="{44E5AF53-83A6-4C2A-8917-08C2AB31B9F5}"/>
            </a:ext>
          </a:extLst>
        </xdr:cNvPr>
        <xdr:cNvCxnSpPr/>
      </xdr:nvCxnSpPr>
      <xdr:spPr>
        <a:xfrm flipV="1">
          <a:off x="11798300" y="5430259"/>
          <a:ext cx="762000" cy="10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40" name="n_1aveValue債務償還比率">
          <a:extLst>
            <a:ext uri="{FF2B5EF4-FFF2-40B4-BE49-F238E27FC236}">
              <a16:creationId xmlns:a16="http://schemas.microsoft.com/office/drawing/2014/main" id="{6D568FC7-3865-43DA-84A7-0424088C5915}"/>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41" name="n_2aveValue債務償還比率">
          <a:extLst>
            <a:ext uri="{FF2B5EF4-FFF2-40B4-BE49-F238E27FC236}">
              <a16:creationId xmlns:a16="http://schemas.microsoft.com/office/drawing/2014/main" id="{D7AC1791-C20C-4DB3-A1A4-BFD7E7E92D7A}"/>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42" name="n_3aveValue債務償還比率">
          <a:extLst>
            <a:ext uri="{FF2B5EF4-FFF2-40B4-BE49-F238E27FC236}">
              <a16:creationId xmlns:a16="http://schemas.microsoft.com/office/drawing/2014/main" id="{7EE65F74-090F-467F-878B-7EC7F009BFF6}"/>
            </a:ext>
          </a:extLst>
        </xdr:cNvPr>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71222</xdr:rowOff>
    </xdr:from>
    <xdr:ext cx="469744" cy="259045"/>
    <xdr:sp macro="" textlink="">
      <xdr:nvSpPr>
        <xdr:cNvPr id="143" name="n_4aveValue債務償還比率">
          <a:extLst>
            <a:ext uri="{FF2B5EF4-FFF2-40B4-BE49-F238E27FC236}">
              <a16:creationId xmlns:a16="http://schemas.microsoft.com/office/drawing/2014/main" id="{0593A008-313D-4F9A-899A-6CE4CC7D1D54}"/>
            </a:ext>
          </a:extLst>
        </xdr:cNvPr>
        <xdr:cNvSpPr txBox="1"/>
      </xdr:nvSpPr>
      <xdr:spPr>
        <a:xfrm>
          <a:off x="11563427" y="56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96911</xdr:rowOff>
    </xdr:from>
    <xdr:ext cx="405111" cy="259045"/>
    <xdr:sp macro="" textlink="">
      <xdr:nvSpPr>
        <xdr:cNvPr id="144" name="n_3mainValue債務償還比率">
          <a:extLst>
            <a:ext uri="{FF2B5EF4-FFF2-40B4-BE49-F238E27FC236}">
              <a16:creationId xmlns:a16="http://schemas.microsoft.com/office/drawing/2014/main" id="{4A03F542-5056-4DCD-AFFE-06996A70D4F2}"/>
            </a:ext>
          </a:extLst>
        </xdr:cNvPr>
        <xdr:cNvSpPr txBox="1"/>
      </xdr:nvSpPr>
      <xdr:spPr>
        <a:xfrm>
          <a:off x="12357744" y="515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35450</xdr:rowOff>
    </xdr:from>
    <xdr:ext cx="469744" cy="259045"/>
    <xdr:sp macro="" textlink="">
      <xdr:nvSpPr>
        <xdr:cNvPr id="145" name="n_4mainValue債務償還比率">
          <a:extLst>
            <a:ext uri="{FF2B5EF4-FFF2-40B4-BE49-F238E27FC236}">
              <a16:creationId xmlns:a16="http://schemas.microsoft.com/office/drawing/2014/main" id="{CAC0D05A-66B1-4455-B063-1323FB7C29A0}"/>
            </a:ext>
          </a:extLst>
        </xdr:cNvPr>
        <xdr:cNvSpPr txBox="1"/>
      </xdr:nvSpPr>
      <xdr:spPr>
        <a:xfrm>
          <a:off x="11563427" y="526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2D345090-4702-4F49-A479-B4D665CE00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3A43ACA3-08A3-48B8-A3CA-F59D9CA5483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CB4BC507-84C9-41FC-A490-3F39119E3C9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F8B0B9E6-5A7A-4FB4-999F-86571808BD2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B42F7627-B846-4ED7-AAE1-E3E07DDF7FF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4DA9F45F-8A8C-4C7F-B6FF-BA62F1254D8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192003-BE80-409C-99E6-3053D75742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C4444B-7516-4C43-A97C-6C0F7CD585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7B1AD2-F94E-4E1D-A9F5-FAEF07E3E46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39EBCC-9A37-49E5-A4BE-1A74C3F180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3B231D-F748-4337-BD71-F10CFD78BC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E2F88E-0DAC-4F6E-BD59-409853BEDDD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63785A-44F7-49D6-8AC9-0A7A9E90B0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F950BD-6516-47CD-8C47-E1595057BA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7474E4-9B8C-4BA6-A807-62D179049E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A26A80-9552-4658-9FAF-06D964BC32C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2,577
2,526
197.35
7,629,366
6,768,438
36,548
1,740,757
2,025,243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B6828D-7DD2-4F04-B589-CE29D7E6D0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8063A3-46F0-4074-994A-9F4DB8AC56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ABFE9F-17C7-4F62-BB45-15DA738280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557753-C339-47D9-8B39-8E817126B3D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8DA545-AAD2-4027-96F9-9DB0CD427B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353CDF-0881-470F-927C-872A6E88F48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986E3D-FA04-4CDF-B219-44B06CE74B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E46877-2B60-4B02-944A-9A73985C76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E5B2E39-4914-4976-898E-EB70D8D318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0FDC28-5081-4C54-87C6-725132AA4BA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5BCAA6-D5D4-465C-98A0-34DE774E39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2609C8-0298-4C76-B7E6-AADBB11A2F0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B0193B-06F1-4D1E-BECD-C107B1E4E5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7BA655F-C1E9-4C3C-967D-9DCE023E00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FD39BF-2387-4F8E-8814-72D1912498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8286D2-DFF5-480E-A6BE-C591F0DB0F2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E89D61-966F-478B-9530-317CC12FFD2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A6FC81-8851-4DA8-9242-5AC9EE4DAD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73F554-C790-4C8C-8DC2-05220E0C88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62FAB2-59F2-4627-804A-014176B58F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660504-4653-44F3-80F1-E8F038C138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EED3FFA-ADBB-4804-A84D-756854809E7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1268EB-5D9E-4C14-848B-3E3705764D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B8831A-1BE9-4F66-AE29-3F3598FB02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2B2360E-3926-4069-A978-84ECE85A4F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54F4939-69F1-4853-87EF-C55ED0450C4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3067410-2223-40BE-924B-6B6693B3D5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ACA3A9-95C3-43D5-8814-764D76CF26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972C91-693E-4744-BD07-BA91D79DE7D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427223-7E9E-4646-A7D3-A9FB1BD80A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341B05-E6F2-4573-B4D8-9FE2F73C18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B944564-085B-4AD1-AFD2-0DAFAFBC2EF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ED3C6AC-664B-4AED-8DF5-17AEBF81452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EF57592-00E9-479A-82F8-43A7C5F8DB9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1B7835B-D539-4727-A8A9-2E2844343C9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4F9F2DD-3314-46DC-AA4F-F9C7408BDE7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5328DF4-87DF-4F5A-A8FD-359500B058F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BAB2775-D153-40D5-A84C-A3943899A30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15F82CA-11B6-4759-A76D-6E60F6996C7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CF74445-2212-4931-9F2D-ED059786D6E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7366202-41CB-4DD5-899E-18C1A6FF43C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1B23F12-ED5A-4924-BEDE-362E173E91D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8254A93-E091-48B4-BC71-1EB31ECBC7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4693B7E-7E6F-43B5-8358-BA74C1A8EB9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B603876-BCE5-47F1-8793-CDD90ED5435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1C626E69-8CC4-4186-A792-54BF2CA93605}"/>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59638CA4-2179-461C-A362-82AB36325A81}"/>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916177FB-881A-49CD-8287-199BF3AE7C38}"/>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2D1686E2-C10F-4754-B88D-8B9C57150E6B}"/>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6470A75B-ABBB-4C1A-BC48-183B3C766F4B}"/>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49A63047-5BFA-4516-9536-F1A5CBCA57C4}"/>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31D187FD-464E-4E8A-B091-C614758B6221}"/>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B3F33CBC-FC88-4FC1-90C9-63AB512DCDEC}"/>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9D661278-827D-42F0-ACD0-441B7DFB72FE}"/>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8F03970-990B-473F-9065-62105999CE3B}"/>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a:extLst>
            <a:ext uri="{FF2B5EF4-FFF2-40B4-BE49-F238E27FC236}">
              <a16:creationId xmlns:a16="http://schemas.microsoft.com/office/drawing/2014/main" id="{4089BF5E-B995-4B72-A1ED-A8B54AD6FE99}"/>
            </a:ext>
          </a:extLst>
        </xdr:cNvPr>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EABA8AE-E6F7-49AA-9F55-6F8A0BD1B2D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D6B478A-BA22-4AE8-8662-CA0F5884A6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AC6549-4AE6-48DD-A806-E3AFB77A391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F8BBFE0-8031-4F27-BC76-D7A23E48A0D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968ECB3-9683-47CC-BD1C-674ECDCDD4C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55880</xdr:rowOff>
    </xdr:from>
    <xdr:to>
      <xdr:col>10</xdr:col>
      <xdr:colOff>165100</xdr:colOff>
      <xdr:row>37</xdr:row>
      <xdr:rowOff>157480</xdr:rowOff>
    </xdr:to>
    <xdr:sp macro="" textlink="">
      <xdr:nvSpPr>
        <xdr:cNvPr id="73" name="楕円 72">
          <a:extLst>
            <a:ext uri="{FF2B5EF4-FFF2-40B4-BE49-F238E27FC236}">
              <a16:creationId xmlns:a16="http://schemas.microsoft.com/office/drawing/2014/main" id="{C8AB070B-FD78-4524-9CE9-D814827280C3}"/>
            </a:ext>
          </a:extLst>
        </xdr:cNvPr>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33037</xdr:rowOff>
    </xdr:from>
    <xdr:ext cx="405111" cy="259045"/>
    <xdr:sp macro="" textlink="">
      <xdr:nvSpPr>
        <xdr:cNvPr id="74" name="n_1aveValue【道路】&#10;有形固定資産減価償却率">
          <a:extLst>
            <a:ext uri="{FF2B5EF4-FFF2-40B4-BE49-F238E27FC236}">
              <a16:creationId xmlns:a16="http://schemas.microsoft.com/office/drawing/2014/main" id="{DC6EF520-E2FA-4175-8C73-BA2B00B17AF9}"/>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75" name="n_2aveValue【道路】&#10;有形固定資産減価償却率">
          <a:extLst>
            <a:ext uri="{FF2B5EF4-FFF2-40B4-BE49-F238E27FC236}">
              <a16:creationId xmlns:a16="http://schemas.microsoft.com/office/drawing/2014/main" id="{332BD14C-B5F4-4342-9CA4-F408D7F83654}"/>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76" name="n_3aveValue【道路】&#10;有形固定資産減価償却率">
          <a:extLst>
            <a:ext uri="{FF2B5EF4-FFF2-40B4-BE49-F238E27FC236}">
              <a16:creationId xmlns:a16="http://schemas.microsoft.com/office/drawing/2014/main" id="{77282C51-A8AB-4257-B688-FEFD8FFA5635}"/>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77" name="n_4aveValue【道路】&#10;有形固定資産減価償却率">
          <a:extLst>
            <a:ext uri="{FF2B5EF4-FFF2-40B4-BE49-F238E27FC236}">
              <a16:creationId xmlns:a16="http://schemas.microsoft.com/office/drawing/2014/main" id="{0830F713-BD59-4BF1-AF54-8F5BF6607471}"/>
            </a:ext>
          </a:extLst>
        </xdr:cNvPr>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2557</xdr:rowOff>
    </xdr:from>
    <xdr:ext cx="405111" cy="259045"/>
    <xdr:sp macro="" textlink="">
      <xdr:nvSpPr>
        <xdr:cNvPr id="78" name="n_3mainValue【道路】&#10;有形固定資産減価償却率">
          <a:extLst>
            <a:ext uri="{FF2B5EF4-FFF2-40B4-BE49-F238E27FC236}">
              <a16:creationId xmlns:a16="http://schemas.microsoft.com/office/drawing/2014/main" id="{9A9C8613-9E35-4083-8275-22985804049A}"/>
            </a:ext>
          </a:extLst>
        </xdr:cNvPr>
        <xdr:cNvSpPr txBox="1"/>
      </xdr:nvSpPr>
      <xdr:spPr>
        <a:xfrm>
          <a:off x="1816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81A4CAF7-A27B-47BF-92BA-B312094A49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D70CB95E-1DEE-468C-BD7F-ED6253C2AC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CC97B6A9-9A96-4107-B87E-69EE83082E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5514F9BC-3B2F-49B3-9024-E358085232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545CBACE-7941-46A1-9EF4-7FA028EAB1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891370B0-CF65-44ED-8DE8-8779484D40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CBA2FA51-1215-4E38-B173-FCC17DAE12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568AB684-1C62-4095-B180-8D93AE7C2F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D6940BA6-3EA2-4C7D-A1CD-9C549C4FEDA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6F2AD8FC-C904-4E42-8B9A-151C013C3C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a16="http://schemas.microsoft.com/office/drawing/2014/main" id="{AFA1ACBC-3D2D-44FF-8E2B-F3F75FD6DF4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a:extLst>
            <a:ext uri="{FF2B5EF4-FFF2-40B4-BE49-F238E27FC236}">
              <a16:creationId xmlns:a16="http://schemas.microsoft.com/office/drawing/2014/main" id="{10CE3922-092E-42E8-9181-275A60FC142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a16="http://schemas.microsoft.com/office/drawing/2014/main" id="{170F649D-F026-4213-8A13-1DCA4042FE0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2" name="テキスト ボックス 91">
          <a:extLst>
            <a:ext uri="{FF2B5EF4-FFF2-40B4-BE49-F238E27FC236}">
              <a16:creationId xmlns:a16="http://schemas.microsoft.com/office/drawing/2014/main" id="{271D0DEF-0AD3-4D7D-8FBA-0004E4D342B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a16="http://schemas.microsoft.com/office/drawing/2014/main" id="{D2CF610B-D2FB-49CA-AC65-419E3A3F719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4" name="テキスト ボックス 93">
          <a:extLst>
            <a:ext uri="{FF2B5EF4-FFF2-40B4-BE49-F238E27FC236}">
              <a16:creationId xmlns:a16="http://schemas.microsoft.com/office/drawing/2014/main" id="{A77CDE6A-D4B6-4D73-B70E-855B2BE8476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a16="http://schemas.microsoft.com/office/drawing/2014/main" id="{3CA84325-BFD1-48C1-ADE4-E93F9F93074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6" name="テキスト ボックス 95">
          <a:extLst>
            <a:ext uri="{FF2B5EF4-FFF2-40B4-BE49-F238E27FC236}">
              <a16:creationId xmlns:a16="http://schemas.microsoft.com/office/drawing/2014/main" id="{54C26128-C324-4AF2-B487-B46E539F5D7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DFF58EBC-314B-4B66-8799-D76EEE214B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B97A9B9A-A076-4067-8AD9-EEBE92692A2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E240EEDD-7660-4F2C-984F-328894A6C2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0" name="直線コネクタ 99">
          <a:extLst>
            <a:ext uri="{FF2B5EF4-FFF2-40B4-BE49-F238E27FC236}">
              <a16:creationId xmlns:a16="http://schemas.microsoft.com/office/drawing/2014/main" id="{D844508A-7AF9-4120-9489-CDCF69CFDAE0}"/>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1" name="【道路】&#10;一人当たり延長最小値テキスト">
          <a:extLst>
            <a:ext uri="{FF2B5EF4-FFF2-40B4-BE49-F238E27FC236}">
              <a16:creationId xmlns:a16="http://schemas.microsoft.com/office/drawing/2014/main" id="{C34ED271-6D85-472F-9F7B-803B945B6B42}"/>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2" name="直線コネクタ 101">
          <a:extLst>
            <a:ext uri="{FF2B5EF4-FFF2-40B4-BE49-F238E27FC236}">
              <a16:creationId xmlns:a16="http://schemas.microsoft.com/office/drawing/2014/main" id="{E10DDF46-8D53-4E3B-8DE5-D9C94D9B3CA5}"/>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3" name="【道路】&#10;一人当たり延長最大値テキスト">
          <a:extLst>
            <a:ext uri="{FF2B5EF4-FFF2-40B4-BE49-F238E27FC236}">
              <a16:creationId xmlns:a16="http://schemas.microsoft.com/office/drawing/2014/main" id="{735B562B-99AF-4C85-B250-B3BC9A3B9370}"/>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04" name="直線コネクタ 103">
          <a:extLst>
            <a:ext uri="{FF2B5EF4-FFF2-40B4-BE49-F238E27FC236}">
              <a16:creationId xmlns:a16="http://schemas.microsoft.com/office/drawing/2014/main" id="{9D69E185-A243-44BE-8B18-26AEB7AD1A2A}"/>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05" name="【道路】&#10;一人当たり延長平均値テキスト">
          <a:extLst>
            <a:ext uri="{FF2B5EF4-FFF2-40B4-BE49-F238E27FC236}">
              <a16:creationId xmlns:a16="http://schemas.microsoft.com/office/drawing/2014/main" id="{3D3EB65D-8502-4699-929C-F8635B886045}"/>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06" name="フローチャート: 判断 105">
          <a:extLst>
            <a:ext uri="{FF2B5EF4-FFF2-40B4-BE49-F238E27FC236}">
              <a16:creationId xmlns:a16="http://schemas.microsoft.com/office/drawing/2014/main" id="{BCC615BA-4BF2-4052-9400-22A83463F998}"/>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07" name="フローチャート: 判断 106">
          <a:extLst>
            <a:ext uri="{FF2B5EF4-FFF2-40B4-BE49-F238E27FC236}">
              <a16:creationId xmlns:a16="http://schemas.microsoft.com/office/drawing/2014/main" id="{72E2EF45-5E82-4F9D-BC73-BE6EC07A5389}"/>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08" name="フローチャート: 判断 107">
          <a:extLst>
            <a:ext uri="{FF2B5EF4-FFF2-40B4-BE49-F238E27FC236}">
              <a16:creationId xmlns:a16="http://schemas.microsoft.com/office/drawing/2014/main" id="{3DE78071-5087-4CAB-9928-865315F0745F}"/>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09" name="フローチャート: 判断 108">
          <a:extLst>
            <a:ext uri="{FF2B5EF4-FFF2-40B4-BE49-F238E27FC236}">
              <a16:creationId xmlns:a16="http://schemas.microsoft.com/office/drawing/2014/main" id="{5BE30EB9-86BC-405E-8B0A-016F9F5556F8}"/>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76129</xdr:rowOff>
    </xdr:from>
    <xdr:to>
      <xdr:col>36</xdr:col>
      <xdr:colOff>165100</xdr:colOff>
      <xdr:row>41</xdr:row>
      <xdr:rowOff>6279</xdr:rowOff>
    </xdr:to>
    <xdr:sp macro="" textlink="">
      <xdr:nvSpPr>
        <xdr:cNvPr id="110" name="フローチャート: 判断 109">
          <a:extLst>
            <a:ext uri="{FF2B5EF4-FFF2-40B4-BE49-F238E27FC236}">
              <a16:creationId xmlns:a16="http://schemas.microsoft.com/office/drawing/2014/main" id="{034713AF-1481-4938-803E-2C332C76C232}"/>
            </a:ext>
          </a:extLst>
        </xdr:cNvPr>
        <xdr:cNvSpPr/>
      </xdr:nvSpPr>
      <xdr:spPr>
        <a:xfrm>
          <a:off x="6921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465845EB-F404-4D22-9714-86390AECF4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5CBECC3-4A36-4DB0-8E30-AB47D21813F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5DDE22F-0C11-4743-B5BC-292C76FE5A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4BB013F-F164-4CFA-8C54-14523CD785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EDC0A9C-14FC-4FB9-AD11-B2DB3068E9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125993</xdr:rowOff>
    </xdr:from>
    <xdr:to>
      <xdr:col>41</xdr:col>
      <xdr:colOff>101600</xdr:colOff>
      <xdr:row>41</xdr:row>
      <xdr:rowOff>56143</xdr:rowOff>
    </xdr:to>
    <xdr:sp macro="" textlink="">
      <xdr:nvSpPr>
        <xdr:cNvPr id="116" name="楕円 115">
          <a:extLst>
            <a:ext uri="{FF2B5EF4-FFF2-40B4-BE49-F238E27FC236}">
              <a16:creationId xmlns:a16="http://schemas.microsoft.com/office/drawing/2014/main" id="{821EA042-D15C-420F-B558-E4837EF08D60}"/>
            </a:ext>
          </a:extLst>
        </xdr:cNvPr>
        <xdr:cNvSpPr/>
      </xdr:nvSpPr>
      <xdr:spPr>
        <a:xfrm>
          <a:off x="7810500" y="69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80580</xdr:rowOff>
    </xdr:from>
    <xdr:ext cx="534377" cy="259045"/>
    <xdr:sp macro="" textlink="">
      <xdr:nvSpPr>
        <xdr:cNvPr id="117" name="n_1aveValue【道路】&#10;一人当たり延長">
          <a:extLst>
            <a:ext uri="{FF2B5EF4-FFF2-40B4-BE49-F238E27FC236}">
              <a16:creationId xmlns:a16="http://schemas.microsoft.com/office/drawing/2014/main" id="{78E05ED0-5638-49EE-BE21-590D7A1BE9E5}"/>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18" name="n_2aveValue【道路】&#10;一人当たり延長">
          <a:extLst>
            <a:ext uri="{FF2B5EF4-FFF2-40B4-BE49-F238E27FC236}">
              <a16:creationId xmlns:a16="http://schemas.microsoft.com/office/drawing/2014/main" id="{21AF96C8-D221-4EF6-AA2F-F8E5E4B2F81A}"/>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19" name="n_3aveValue【道路】&#10;一人当たり延長">
          <a:extLst>
            <a:ext uri="{FF2B5EF4-FFF2-40B4-BE49-F238E27FC236}">
              <a16:creationId xmlns:a16="http://schemas.microsoft.com/office/drawing/2014/main" id="{D59296F1-591A-426E-AD8C-280E6CC15467}"/>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22806</xdr:rowOff>
    </xdr:from>
    <xdr:ext cx="534377" cy="259045"/>
    <xdr:sp macro="" textlink="">
      <xdr:nvSpPr>
        <xdr:cNvPr id="120" name="n_4aveValue【道路】&#10;一人当たり延長">
          <a:extLst>
            <a:ext uri="{FF2B5EF4-FFF2-40B4-BE49-F238E27FC236}">
              <a16:creationId xmlns:a16="http://schemas.microsoft.com/office/drawing/2014/main" id="{D08F4EEA-65AA-4769-B1C5-2949202F2075}"/>
            </a:ext>
          </a:extLst>
        </xdr:cNvPr>
        <xdr:cNvSpPr txBox="1"/>
      </xdr:nvSpPr>
      <xdr:spPr>
        <a:xfrm>
          <a:off x="6705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47270</xdr:rowOff>
    </xdr:from>
    <xdr:ext cx="534377" cy="259045"/>
    <xdr:sp macro="" textlink="">
      <xdr:nvSpPr>
        <xdr:cNvPr id="121" name="n_3mainValue【道路】&#10;一人当たり延長">
          <a:extLst>
            <a:ext uri="{FF2B5EF4-FFF2-40B4-BE49-F238E27FC236}">
              <a16:creationId xmlns:a16="http://schemas.microsoft.com/office/drawing/2014/main" id="{880B4EC5-B73C-4595-B6A3-42D3321ED3FA}"/>
            </a:ext>
          </a:extLst>
        </xdr:cNvPr>
        <xdr:cNvSpPr txBox="1"/>
      </xdr:nvSpPr>
      <xdr:spPr>
        <a:xfrm>
          <a:off x="7594111" y="707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6CC57BE2-664A-4B0C-847D-6930DD0891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6E703427-956C-4473-AB75-C625E40822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E9DEBFB2-4F7C-41F6-BF23-DB73C2F5AE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B2CC854F-6701-4FEA-95B4-7B426BE4BB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6D835BF0-5942-4E00-A5F6-06CE42DAFC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144EBB97-736C-43B8-9899-A1521C33B1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B158C1D2-97ED-40E4-879B-E6A7B48974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05E73017-E9F6-4E80-8C0C-9E71C7BD3BC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15187D71-C0D7-4AEA-81BC-E223E4EB2D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6E3D1439-3D3A-4113-AD09-68E35E265D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a:extLst>
            <a:ext uri="{FF2B5EF4-FFF2-40B4-BE49-F238E27FC236}">
              <a16:creationId xmlns:a16="http://schemas.microsoft.com/office/drawing/2014/main" id="{136159E9-D3CF-49CB-8336-2F86D7A51E6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1D489990-768D-4D69-BBBE-78C7E30F196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4" name="テキスト ボックス 133">
          <a:extLst>
            <a:ext uri="{FF2B5EF4-FFF2-40B4-BE49-F238E27FC236}">
              <a16:creationId xmlns:a16="http://schemas.microsoft.com/office/drawing/2014/main" id="{2F66001F-8AF3-43B2-B05A-116457440BF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52CA15D4-295A-4E15-8D21-A7A10FC1A25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2E8B6E6B-DD60-416D-98FF-1249C4C1E7C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F0EE968A-28F8-4633-9B13-4E9176F8C3F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DD38A5EF-1CA8-4BB8-BA07-31301EE8D2A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8E0B726B-3D08-4124-A5CE-3916735F445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4D102EFE-06C8-4AB1-BD52-05B1A003234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1BA53FCF-CD4E-4357-A028-C8D9F3816A1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1DE91A7E-262E-40A6-9864-98A8D34CA00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8DC6C899-9C45-4AC0-AB76-95FBA8CFDD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4" name="テキスト ボックス 143">
          <a:extLst>
            <a:ext uri="{FF2B5EF4-FFF2-40B4-BE49-F238E27FC236}">
              <a16:creationId xmlns:a16="http://schemas.microsoft.com/office/drawing/2014/main" id="{DDABBF3E-AFC9-4A2D-9EC5-0D677DF1D07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029F6FF9-E118-43B8-871C-1566F25128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2E954CC7-0C5F-43BD-90F3-D9A072F4392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47" name="直線コネクタ 146">
          <a:extLst>
            <a:ext uri="{FF2B5EF4-FFF2-40B4-BE49-F238E27FC236}">
              <a16:creationId xmlns:a16="http://schemas.microsoft.com/office/drawing/2014/main" id="{3C19B3A9-CEE5-4155-94A7-019DFCF44E19}"/>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CC7DBB60-EF7D-4A3A-88A9-95E1527342C3}"/>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49" name="直線コネクタ 148">
          <a:extLst>
            <a:ext uri="{FF2B5EF4-FFF2-40B4-BE49-F238E27FC236}">
              <a16:creationId xmlns:a16="http://schemas.microsoft.com/office/drawing/2014/main" id="{9B3C4379-FE0F-4863-97D2-BF783FF71A46}"/>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50" name="【橋りょう・トンネル】&#10;有形固定資産減価償却率最大値テキスト">
          <a:extLst>
            <a:ext uri="{FF2B5EF4-FFF2-40B4-BE49-F238E27FC236}">
              <a16:creationId xmlns:a16="http://schemas.microsoft.com/office/drawing/2014/main" id="{D235CF1F-5EB7-4BA2-831D-DD80E284C296}"/>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51" name="直線コネクタ 150">
          <a:extLst>
            <a:ext uri="{FF2B5EF4-FFF2-40B4-BE49-F238E27FC236}">
              <a16:creationId xmlns:a16="http://schemas.microsoft.com/office/drawing/2014/main" id="{EDA005D6-8E4D-4D96-92EB-67912E393B9B}"/>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B4CC6DCD-679C-4B7B-81E4-36C8F060EA70}"/>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53" name="フローチャート: 判断 152">
          <a:extLst>
            <a:ext uri="{FF2B5EF4-FFF2-40B4-BE49-F238E27FC236}">
              <a16:creationId xmlns:a16="http://schemas.microsoft.com/office/drawing/2014/main" id="{ADDCDCC3-ECCC-4623-9B25-4AC78272BE7B}"/>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54" name="フローチャート: 判断 153">
          <a:extLst>
            <a:ext uri="{FF2B5EF4-FFF2-40B4-BE49-F238E27FC236}">
              <a16:creationId xmlns:a16="http://schemas.microsoft.com/office/drawing/2014/main" id="{EEF1FAD4-C882-450F-A364-1AB0D1D91F69}"/>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55" name="フローチャート: 判断 154">
          <a:extLst>
            <a:ext uri="{FF2B5EF4-FFF2-40B4-BE49-F238E27FC236}">
              <a16:creationId xmlns:a16="http://schemas.microsoft.com/office/drawing/2014/main" id="{AFFA5FB6-C68C-404C-B1E8-6A02B908C535}"/>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56" name="フローチャート: 判断 155">
          <a:extLst>
            <a:ext uri="{FF2B5EF4-FFF2-40B4-BE49-F238E27FC236}">
              <a16:creationId xmlns:a16="http://schemas.microsoft.com/office/drawing/2014/main" id="{379A1533-4FA1-4FE7-8977-376F746FD7F2}"/>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57" name="フローチャート: 判断 156">
          <a:extLst>
            <a:ext uri="{FF2B5EF4-FFF2-40B4-BE49-F238E27FC236}">
              <a16:creationId xmlns:a16="http://schemas.microsoft.com/office/drawing/2014/main" id="{72B11DB5-C48A-4F85-9F0A-94323159713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5811A315-C893-4948-A13C-0BBF46C984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194F57A7-72F6-4A06-8661-9D2924EF90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9005F358-5A30-496D-BDE1-1AA6D08F4B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7ECA1458-5DAD-4EB5-8ABB-1988674D39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324E3CA7-BED1-4ADD-9940-CEBAE29F1A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61867</xdr:rowOff>
    </xdr:from>
    <xdr:to>
      <xdr:col>10</xdr:col>
      <xdr:colOff>165100</xdr:colOff>
      <xdr:row>61</xdr:row>
      <xdr:rowOff>163467</xdr:rowOff>
    </xdr:to>
    <xdr:sp macro="" textlink="">
      <xdr:nvSpPr>
        <xdr:cNvPr id="163" name="楕円 162">
          <a:extLst>
            <a:ext uri="{FF2B5EF4-FFF2-40B4-BE49-F238E27FC236}">
              <a16:creationId xmlns:a16="http://schemas.microsoft.com/office/drawing/2014/main" id="{78F09414-7FF2-419E-B16D-7B92D262AC69}"/>
            </a:ext>
          </a:extLst>
        </xdr:cNvPr>
        <xdr:cNvSpPr/>
      </xdr:nvSpPr>
      <xdr:spPr>
        <a:xfrm>
          <a:off x="1968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93453</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A4650D8B-3275-4508-8E2F-8BB1BC2E6721}"/>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B2586FF9-C4FB-4454-AB9B-C5F43A924B97}"/>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66" name="n_3aveValue【橋りょう・トンネル】&#10;有形固定資産減価償却率">
          <a:extLst>
            <a:ext uri="{FF2B5EF4-FFF2-40B4-BE49-F238E27FC236}">
              <a16:creationId xmlns:a16="http://schemas.microsoft.com/office/drawing/2014/main" id="{58173189-D822-44C5-B542-3BBE2E4C1FFC}"/>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67" name="n_4aveValue【橋りょう・トンネル】&#10;有形固定資産減価償却率">
          <a:extLst>
            <a:ext uri="{FF2B5EF4-FFF2-40B4-BE49-F238E27FC236}">
              <a16:creationId xmlns:a16="http://schemas.microsoft.com/office/drawing/2014/main" id="{B575D556-7934-4AE3-9AB1-445B0090B892}"/>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154594</xdr:rowOff>
    </xdr:from>
    <xdr:ext cx="405111" cy="259045"/>
    <xdr:sp macro="" textlink="">
      <xdr:nvSpPr>
        <xdr:cNvPr id="168" name="n_3mainValue【橋りょう・トンネル】&#10;有形固定資産減価償却率">
          <a:extLst>
            <a:ext uri="{FF2B5EF4-FFF2-40B4-BE49-F238E27FC236}">
              <a16:creationId xmlns:a16="http://schemas.microsoft.com/office/drawing/2014/main" id="{51ADAAE1-453D-462A-A0F2-C12F4FFA4095}"/>
            </a:ext>
          </a:extLst>
        </xdr:cNvPr>
        <xdr:cNvSpPr txBox="1"/>
      </xdr:nvSpPr>
      <xdr:spPr>
        <a:xfrm>
          <a:off x="1816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BEE8414C-8438-4E59-84D0-28223DCB3E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3D1D13F3-3B77-4616-A39C-9D8AB0AE90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3A51D897-67AD-45A1-A036-E3CF3DA8397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02FCB20F-98BF-4D77-9FD8-3FD191035CC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75A5C605-4D65-4D65-B564-B3B7548B11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DA5D35E6-6C5A-4E10-B060-89FCF614BF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91782CBD-99DB-4900-89E2-9103796558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258B4CBF-E8E9-47EC-B5F3-9CE15815AF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C174A8B5-D931-4924-806F-37A20EDA5A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138CA327-8A52-49F1-AEEF-5C20FAD2CF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2E7AC884-978F-4232-A66A-5F32C4F49D6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a:extLst>
            <a:ext uri="{FF2B5EF4-FFF2-40B4-BE49-F238E27FC236}">
              <a16:creationId xmlns:a16="http://schemas.microsoft.com/office/drawing/2014/main" id="{126FC428-CA87-46F7-952F-D90F3453387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9F77B655-DA4B-4CF4-9818-0D8C05B0A23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2" name="テキスト ボックス 181">
          <a:extLst>
            <a:ext uri="{FF2B5EF4-FFF2-40B4-BE49-F238E27FC236}">
              <a16:creationId xmlns:a16="http://schemas.microsoft.com/office/drawing/2014/main" id="{E63E167A-F5BD-4B18-9B1D-75041FD791F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0E347CB7-6F17-404E-A1EA-61C8F6CD6EF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4" name="テキスト ボックス 183">
          <a:extLst>
            <a:ext uri="{FF2B5EF4-FFF2-40B4-BE49-F238E27FC236}">
              <a16:creationId xmlns:a16="http://schemas.microsoft.com/office/drawing/2014/main" id="{D7E52EAC-B849-4CCE-A337-A197F79B0FD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50D3D713-485E-4796-8AF2-BFBA66D99B0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6" name="テキスト ボックス 185">
          <a:extLst>
            <a:ext uri="{FF2B5EF4-FFF2-40B4-BE49-F238E27FC236}">
              <a16:creationId xmlns:a16="http://schemas.microsoft.com/office/drawing/2014/main" id="{6BAFE476-B313-496A-9381-136AE54CE36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CBA04C65-8126-4C82-BF0C-48E99B6C105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88" name="テキスト ボックス 187">
          <a:extLst>
            <a:ext uri="{FF2B5EF4-FFF2-40B4-BE49-F238E27FC236}">
              <a16:creationId xmlns:a16="http://schemas.microsoft.com/office/drawing/2014/main" id="{CD037121-0B84-491D-BF6F-B11DA4767DB9}"/>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4265B04E-F20D-4E2A-8609-E2530A2806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0" name="テキスト ボックス 189">
          <a:extLst>
            <a:ext uri="{FF2B5EF4-FFF2-40B4-BE49-F238E27FC236}">
              <a16:creationId xmlns:a16="http://schemas.microsoft.com/office/drawing/2014/main" id="{490BE4E9-B63B-4F04-A846-54482E47124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B3D9DC58-EDAD-4C6C-9639-F370F806CB1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192" name="直線コネクタ 191">
          <a:extLst>
            <a:ext uri="{FF2B5EF4-FFF2-40B4-BE49-F238E27FC236}">
              <a16:creationId xmlns:a16="http://schemas.microsoft.com/office/drawing/2014/main" id="{F0F61317-ECF4-4E01-90D3-70B18D7B23D7}"/>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E9197763-5674-4FD1-875C-E16EC96EA0A6}"/>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194" name="直線コネクタ 193">
          <a:extLst>
            <a:ext uri="{FF2B5EF4-FFF2-40B4-BE49-F238E27FC236}">
              <a16:creationId xmlns:a16="http://schemas.microsoft.com/office/drawing/2014/main" id="{DDE8F964-FB83-4587-99DF-120C6665D5DF}"/>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195" name="【橋りょう・トンネル】&#10;一人当たり有形固定資産（償却資産）額最大値テキスト">
          <a:extLst>
            <a:ext uri="{FF2B5EF4-FFF2-40B4-BE49-F238E27FC236}">
              <a16:creationId xmlns:a16="http://schemas.microsoft.com/office/drawing/2014/main" id="{7E59E45B-41FC-4C75-9E00-769B7FD556E4}"/>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196" name="直線コネクタ 195">
          <a:extLst>
            <a:ext uri="{FF2B5EF4-FFF2-40B4-BE49-F238E27FC236}">
              <a16:creationId xmlns:a16="http://schemas.microsoft.com/office/drawing/2014/main" id="{F49ED256-570A-48A6-8DC3-F41F841796E1}"/>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197" name="【橋りょう・トンネル】&#10;一人当たり有形固定資産（償却資産）額平均値テキスト">
          <a:extLst>
            <a:ext uri="{FF2B5EF4-FFF2-40B4-BE49-F238E27FC236}">
              <a16:creationId xmlns:a16="http://schemas.microsoft.com/office/drawing/2014/main" id="{8AB9B370-36DB-4239-9CAB-98C1A1738A4F}"/>
            </a:ext>
          </a:extLst>
        </xdr:cNvPr>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198" name="フローチャート: 判断 197">
          <a:extLst>
            <a:ext uri="{FF2B5EF4-FFF2-40B4-BE49-F238E27FC236}">
              <a16:creationId xmlns:a16="http://schemas.microsoft.com/office/drawing/2014/main" id="{2A5EDE48-BBDB-48E1-A086-FDD75F4524AC}"/>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199" name="フローチャート: 判断 198">
          <a:extLst>
            <a:ext uri="{FF2B5EF4-FFF2-40B4-BE49-F238E27FC236}">
              <a16:creationId xmlns:a16="http://schemas.microsoft.com/office/drawing/2014/main" id="{69D41251-DF71-4746-B372-8AC85F7B5CFC}"/>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00" name="フローチャート: 判断 199">
          <a:extLst>
            <a:ext uri="{FF2B5EF4-FFF2-40B4-BE49-F238E27FC236}">
              <a16:creationId xmlns:a16="http://schemas.microsoft.com/office/drawing/2014/main" id="{0FE2F8E8-BF23-4268-85D1-19912955D6CA}"/>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01" name="フローチャート: 判断 200">
          <a:extLst>
            <a:ext uri="{FF2B5EF4-FFF2-40B4-BE49-F238E27FC236}">
              <a16:creationId xmlns:a16="http://schemas.microsoft.com/office/drawing/2014/main" id="{809911D2-F00F-497B-9F9B-DB9AD6AB9158}"/>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81389</xdr:rowOff>
    </xdr:from>
    <xdr:to>
      <xdr:col>36</xdr:col>
      <xdr:colOff>165100</xdr:colOff>
      <xdr:row>64</xdr:row>
      <xdr:rowOff>11539</xdr:rowOff>
    </xdr:to>
    <xdr:sp macro="" textlink="">
      <xdr:nvSpPr>
        <xdr:cNvPr id="202" name="フローチャート: 判断 201">
          <a:extLst>
            <a:ext uri="{FF2B5EF4-FFF2-40B4-BE49-F238E27FC236}">
              <a16:creationId xmlns:a16="http://schemas.microsoft.com/office/drawing/2014/main" id="{8A7E3291-1D35-4849-808B-1BE74782ECEB}"/>
            </a:ext>
          </a:extLst>
        </xdr:cNvPr>
        <xdr:cNvSpPr/>
      </xdr:nvSpPr>
      <xdr:spPr>
        <a:xfrm>
          <a:off x="6921500" y="1088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E2BF263E-0E4E-485E-A52A-09771F5D4F6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722ED3F5-91F1-42F1-AC3E-874D40C8ED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2E7F688E-BDB6-4B72-97AE-3FB0F09E1E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43E73EEE-CD44-4A56-8956-331810B9D3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5BC6EE3-80AC-4980-B35A-C4D1D2CBA1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121802</xdr:rowOff>
    </xdr:from>
    <xdr:to>
      <xdr:col>41</xdr:col>
      <xdr:colOff>101600</xdr:colOff>
      <xdr:row>64</xdr:row>
      <xdr:rowOff>51952</xdr:rowOff>
    </xdr:to>
    <xdr:sp macro="" textlink="">
      <xdr:nvSpPr>
        <xdr:cNvPr id="208" name="楕円 207">
          <a:extLst>
            <a:ext uri="{FF2B5EF4-FFF2-40B4-BE49-F238E27FC236}">
              <a16:creationId xmlns:a16="http://schemas.microsoft.com/office/drawing/2014/main" id="{74682383-F124-4F0C-8E3F-A25315CD6E1A}"/>
            </a:ext>
          </a:extLst>
        </xdr:cNvPr>
        <xdr:cNvSpPr/>
      </xdr:nvSpPr>
      <xdr:spPr>
        <a:xfrm>
          <a:off x="7810500" y="109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101600</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ACD72B03-B645-4981-BD6B-AA768039EDAC}"/>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10" name="n_2aveValue【橋りょう・トンネル】&#10;一人当たり有形固定資産（償却資産）額">
          <a:extLst>
            <a:ext uri="{FF2B5EF4-FFF2-40B4-BE49-F238E27FC236}">
              <a16:creationId xmlns:a16="http://schemas.microsoft.com/office/drawing/2014/main" id="{2FA2A51D-C313-4244-BED3-16E0E96A59E4}"/>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11" name="n_3aveValue【橋りょう・トンネル】&#10;一人当たり有形固定資産（償却資産）額">
          <a:extLst>
            <a:ext uri="{FF2B5EF4-FFF2-40B4-BE49-F238E27FC236}">
              <a16:creationId xmlns:a16="http://schemas.microsoft.com/office/drawing/2014/main" id="{75D195AE-530B-490D-9B8E-C8B48989AC24}"/>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28066</xdr:rowOff>
    </xdr:from>
    <xdr:ext cx="599010" cy="259045"/>
    <xdr:sp macro="" textlink="">
      <xdr:nvSpPr>
        <xdr:cNvPr id="212" name="n_4aveValue【橋りょう・トンネル】&#10;一人当たり有形固定資産（償却資産）額">
          <a:extLst>
            <a:ext uri="{FF2B5EF4-FFF2-40B4-BE49-F238E27FC236}">
              <a16:creationId xmlns:a16="http://schemas.microsoft.com/office/drawing/2014/main" id="{26A0BDB8-F07D-451D-9CBE-EE17916C3EEE}"/>
            </a:ext>
          </a:extLst>
        </xdr:cNvPr>
        <xdr:cNvSpPr txBox="1"/>
      </xdr:nvSpPr>
      <xdr:spPr>
        <a:xfrm>
          <a:off x="6672795" y="106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43079</xdr:rowOff>
    </xdr:from>
    <xdr:ext cx="599010" cy="259045"/>
    <xdr:sp macro="" textlink="">
      <xdr:nvSpPr>
        <xdr:cNvPr id="213" name="n_3mainValue【橋りょう・トンネル】&#10;一人当たり有形固定資産（償却資産）額">
          <a:extLst>
            <a:ext uri="{FF2B5EF4-FFF2-40B4-BE49-F238E27FC236}">
              <a16:creationId xmlns:a16="http://schemas.microsoft.com/office/drawing/2014/main" id="{CE0CDE43-454B-4A87-B274-CBCC7ACFF490}"/>
            </a:ext>
          </a:extLst>
        </xdr:cNvPr>
        <xdr:cNvSpPr txBox="1"/>
      </xdr:nvSpPr>
      <xdr:spPr>
        <a:xfrm>
          <a:off x="7561795" y="1101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377F13B5-88AE-475A-A291-16DCFB2D7C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05F2B8F7-44D3-4100-AE85-93C15DB450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5BCB96E4-8ECB-47B8-9685-87B9ABB339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A7CC0F9F-F85D-409F-87B6-AD4D1AA2AD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9EC134C1-4B43-4B92-84AB-807AEC28F1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750DCAFB-7FD2-465B-A17D-17E955C6B3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B12B8DEC-BACA-45E6-980A-C43A335EE0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4552273B-040A-4B65-B9D5-B7754D6F274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id="{BAFCC642-38EC-4EC7-9C95-119CDDC0831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id="{2659436A-4FB1-48EC-BD63-02B89B7830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id="{54DA6EFE-41BF-469C-83B6-0CF3CC18CB0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a:extLst>
            <a:ext uri="{FF2B5EF4-FFF2-40B4-BE49-F238E27FC236}">
              <a16:creationId xmlns:a16="http://schemas.microsoft.com/office/drawing/2014/main" id="{E6325CCA-4EA9-41E8-9A8C-3AAD4259782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6" name="テキスト ボックス 225">
          <a:extLst>
            <a:ext uri="{FF2B5EF4-FFF2-40B4-BE49-F238E27FC236}">
              <a16:creationId xmlns:a16="http://schemas.microsoft.com/office/drawing/2014/main" id="{6E2C8DD9-0F3A-4A31-B0D3-A7692CF1018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a:extLst>
            <a:ext uri="{FF2B5EF4-FFF2-40B4-BE49-F238E27FC236}">
              <a16:creationId xmlns:a16="http://schemas.microsoft.com/office/drawing/2014/main" id="{4495CE84-1E3E-43AD-B563-3E1C2FE7EB7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a:extLst>
            <a:ext uri="{FF2B5EF4-FFF2-40B4-BE49-F238E27FC236}">
              <a16:creationId xmlns:a16="http://schemas.microsoft.com/office/drawing/2014/main" id="{9FB949E2-BE2B-44F4-B475-F4CCA9BD2FA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a:extLst>
            <a:ext uri="{FF2B5EF4-FFF2-40B4-BE49-F238E27FC236}">
              <a16:creationId xmlns:a16="http://schemas.microsoft.com/office/drawing/2014/main" id="{2BED7230-D4E8-4D8E-855A-4B77EC937A4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a:extLst>
            <a:ext uri="{FF2B5EF4-FFF2-40B4-BE49-F238E27FC236}">
              <a16:creationId xmlns:a16="http://schemas.microsoft.com/office/drawing/2014/main" id="{2EFAB00F-16FA-4746-9ECB-61086FFFB2E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a:extLst>
            <a:ext uri="{FF2B5EF4-FFF2-40B4-BE49-F238E27FC236}">
              <a16:creationId xmlns:a16="http://schemas.microsoft.com/office/drawing/2014/main" id="{38513E4C-5C26-4447-BF15-D519235D535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a:extLst>
            <a:ext uri="{FF2B5EF4-FFF2-40B4-BE49-F238E27FC236}">
              <a16:creationId xmlns:a16="http://schemas.microsoft.com/office/drawing/2014/main" id="{A11DAAE9-8587-479D-924E-098092A9ED5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a:extLst>
            <a:ext uri="{FF2B5EF4-FFF2-40B4-BE49-F238E27FC236}">
              <a16:creationId xmlns:a16="http://schemas.microsoft.com/office/drawing/2014/main" id="{F986DE84-9CEF-480E-9891-156F66D4B87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4" name="テキスト ボックス 233">
          <a:extLst>
            <a:ext uri="{FF2B5EF4-FFF2-40B4-BE49-F238E27FC236}">
              <a16:creationId xmlns:a16="http://schemas.microsoft.com/office/drawing/2014/main" id="{4CA3678D-DEE8-4B60-8F42-006A1CC591D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id="{44901EC9-6022-48AF-BFEE-EA2F5F708BB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6" name="テキスト ボックス 235">
          <a:extLst>
            <a:ext uri="{FF2B5EF4-FFF2-40B4-BE49-F238E27FC236}">
              <a16:creationId xmlns:a16="http://schemas.microsoft.com/office/drawing/2014/main" id="{20B8D9C2-2CFA-4C8B-AE7E-6794AC0332C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a:extLst>
            <a:ext uri="{FF2B5EF4-FFF2-40B4-BE49-F238E27FC236}">
              <a16:creationId xmlns:a16="http://schemas.microsoft.com/office/drawing/2014/main" id="{C994E33D-9D75-4220-92A6-DA91A9E71E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38" name="直線コネクタ 237">
          <a:extLst>
            <a:ext uri="{FF2B5EF4-FFF2-40B4-BE49-F238E27FC236}">
              <a16:creationId xmlns:a16="http://schemas.microsoft.com/office/drawing/2014/main" id="{C916CDA7-1F25-41E6-BF36-91421629AA7B}"/>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9" name="【公営住宅】&#10;有形固定資産減価償却率最小値テキスト">
          <a:extLst>
            <a:ext uri="{FF2B5EF4-FFF2-40B4-BE49-F238E27FC236}">
              <a16:creationId xmlns:a16="http://schemas.microsoft.com/office/drawing/2014/main" id="{B889F86E-DD44-488A-A599-D0FA70E160C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0" name="直線コネクタ 239">
          <a:extLst>
            <a:ext uri="{FF2B5EF4-FFF2-40B4-BE49-F238E27FC236}">
              <a16:creationId xmlns:a16="http://schemas.microsoft.com/office/drawing/2014/main" id="{EE72396D-0AC6-452E-8E9A-0F7A2BFDA84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41" name="【公営住宅】&#10;有形固定資産減価償却率最大値テキスト">
          <a:extLst>
            <a:ext uri="{FF2B5EF4-FFF2-40B4-BE49-F238E27FC236}">
              <a16:creationId xmlns:a16="http://schemas.microsoft.com/office/drawing/2014/main" id="{13AA8F4A-365E-4783-8B3A-0B9B6A1ADC4A}"/>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42" name="直線コネクタ 241">
          <a:extLst>
            <a:ext uri="{FF2B5EF4-FFF2-40B4-BE49-F238E27FC236}">
              <a16:creationId xmlns:a16="http://schemas.microsoft.com/office/drawing/2014/main" id="{CCFDA154-1D6B-4CBC-8383-26E131FF0646}"/>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43" name="【公営住宅】&#10;有形固定資産減価償却率平均値テキスト">
          <a:extLst>
            <a:ext uri="{FF2B5EF4-FFF2-40B4-BE49-F238E27FC236}">
              <a16:creationId xmlns:a16="http://schemas.microsoft.com/office/drawing/2014/main" id="{E22C56CA-621C-46E1-B223-9FE4C0621216}"/>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44" name="フローチャート: 判断 243">
          <a:extLst>
            <a:ext uri="{FF2B5EF4-FFF2-40B4-BE49-F238E27FC236}">
              <a16:creationId xmlns:a16="http://schemas.microsoft.com/office/drawing/2014/main" id="{AF7F6E82-FA68-4251-9AA9-C5DC5C7DA358}"/>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45" name="フローチャート: 判断 244">
          <a:extLst>
            <a:ext uri="{FF2B5EF4-FFF2-40B4-BE49-F238E27FC236}">
              <a16:creationId xmlns:a16="http://schemas.microsoft.com/office/drawing/2014/main" id="{3A02DD22-A90F-4470-B6CF-A66F6D93E3D1}"/>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46" name="フローチャート: 判断 245">
          <a:extLst>
            <a:ext uri="{FF2B5EF4-FFF2-40B4-BE49-F238E27FC236}">
              <a16:creationId xmlns:a16="http://schemas.microsoft.com/office/drawing/2014/main" id="{4E39C65C-D103-4BCE-A3DF-19A4BD811FAD}"/>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47" name="フローチャート: 判断 246">
          <a:extLst>
            <a:ext uri="{FF2B5EF4-FFF2-40B4-BE49-F238E27FC236}">
              <a16:creationId xmlns:a16="http://schemas.microsoft.com/office/drawing/2014/main" id="{4E6C1C4F-2BC1-4C7C-B7DA-01BA144C2756}"/>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48" name="フローチャート: 判断 247">
          <a:extLst>
            <a:ext uri="{FF2B5EF4-FFF2-40B4-BE49-F238E27FC236}">
              <a16:creationId xmlns:a16="http://schemas.microsoft.com/office/drawing/2014/main" id="{92DB52F3-7210-4CF1-88A3-38311574A86F}"/>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FDC17B01-8212-4E8F-94E4-F1D1C0FB120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529CCA14-E8C3-41C6-AFDB-A9CD12700BD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CA9CC6E9-F3B3-4FE6-B68B-1F2782EC0E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6351FE4-318B-4E2C-9E23-1FFEE92363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82F7604-27A5-47A8-B0B1-2B56DD4E25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139700</xdr:rowOff>
    </xdr:from>
    <xdr:to>
      <xdr:col>10</xdr:col>
      <xdr:colOff>165100</xdr:colOff>
      <xdr:row>81</xdr:row>
      <xdr:rowOff>69850</xdr:rowOff>
    </xdr:to>
    <xdr:sp macro="" textlink="">
      <xdr:nvSpPr>
        <xdr:cNvPr id="254" name="楕円 253">
          <a:extLst>
            <a:ext uri="{FF2B5EF4-FFF2-40B4-BE49-F238E27FC236}">
              <a16:creationId xmlns:a16="http://schemas.microsoft.com/office/drawing/2014/main" id="{9D3A00D7-694E-4DC1-A486-5CCA77DE1CED}"/>
            </a:ext>
          </a:extLst>
        </xdr:cNvPr>
        <xdr:cNvSpPr/>
      </xdr:nvSpPr>
      <xdr:spPr>
        <a:xfrm>
          <a:off x="196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23513</xdr:rowOff>
    </xdr:from>
    <xdr:ext cx="405111" cy="259045"/>
    <xdr:sp macro="" textlink="">
      <xdr:nvSpPr>
        <xdr:cNvPr id="255" name="n_1aveValue【公営住宅】&#10;有形固定資産減価償却率">
          <a:extLst>
            <a:ext uri="{FF2B5EF4-FFF2-40B4-BE49-F238E27FC236}">
              <a16:creationId xmlns:a16="http://schemas.microsoft.com/office/drawing/2014/main" id="{5164EA9C-8935-47BD-AD8B-7B802D312ED1}"/>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56" name="n_2aveValue【公営住宅】&#10;有形固定資産減価償却率">
          <a:extLst>
            <a:ext uri="{FF2B5EF4-FFF2-40B4-BE49-F238E27FC236}">
              <a16:creationId xmlns:a16="http://schemas.microsoft.com/office/drawing/2014/main" id="{57D9FAD1-EF92-4875-8AA5-DB22B48F3EA1}"/>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257" name="n_3aveValue【公営住宅】&#10;有形固定資産減価償却率">
          <a:extLst>
            <a:ext uri="{FF2B5EF4-FFF2-40B4-BE49-F238E27FC236}">
              <a16:creationId xmlns:a16="http://schemas.microsoft.com/office/drawing/2014/main" id="{8E5EF17A-6895-4761-94FE-C4555A1E6687}"/>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58" name="n_4aveValue【公営住宅】&#10;有形固定資産減価償却率">
          <a:extLst>
            <a:ext uri="{FF2B5EF4-FFF2-40B4-BE49-F238E27FC236}">
              <a16:creationId xmlns:a16="http://schemas.microsoft.com/office/drawing/2014/main" id="{8BDBBE38-5A08-4C36-9453-7453505C8302}"/>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86377</xdr:rowOff>
    </xdr:from>
    <xdr:ext cx="405111" cy="259045"/>
    <xdr:sp macro="" textlink="">
      <xdr:nvSpPr>
        <xdr:cNvPr id="259" name="n_3mainValue【公営住宅】&#10;有形固定資産減価償却率">
          <a:extLst>
            <a:ext uri="{FF2B5EF4-FFF2-40B4-BE49-F238E27FC236}">
              <a16:creationId xmlns:a16="http://schemas.microsoft.com/office/drawing/2014/main" id="{65273FD3-B3F0-4F66-A1A9-AB31F2E2F879}"/>
            </a:ext>
          </a:extLst>
        </xdr:cNvPr>
        <xdr:cNvSpPr txBox="1"/>
      </xdr:nvSpPr>
      <xdr:spPr>
        <a:xfrm>
          <a:off x="1816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6CDE0D4B-7CA7-41A1-A36A-B2FCD7F9AE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10333D3C-A274-49D7-AB1F-6559D745FD6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E7AB9B18-70BB-47BE-B7A5-71ECEE9B59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31FFC05B-B006-4435-8A83-2DE02A5B31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DC48A387-6AB3-4C65-9E53-655739810C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706CD6C5-9A3D-436E-B02A-D3137DF553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75D5B99A-AB08-4B4F-9E1C-0A333A68B6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7760F5D8-2E5F-4C51-B4E9-332B10DADF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a:extLst>
            <a:ext uri="{FF2B5EF4-FFF2-40B4-BE49-F238E27FC236}">
              <a16:creationId xmlns:a16="http://schemas.microsoft.com/office/drawing/2014/main" id="{7957053D-D58C-44B3-A6F3-03FBAF8288B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a16="http://schemas.microsoft.com/office/drawing/2014/main" id="{8FFEA3DC-1544-4F0E-9A65-306A26A60D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0" name="直線コネクタ 269">
          <a:extLst>
            <a:ext uri="{FF2B5EF4-FFF2-40B4-BE49-F238E27FC236}">
              <a16:creationId xmlns:a16="http://schemas.microsoft.com/office/drawing/2014/main" id="{170F3352-1325-4414-A9CE-D694F463E64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1871AD04-DF36-4BBB-932F-D4E384D086C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2" name="直線コネクタ 271">
          <a:extLst>
            <a:ext uri="{FF2B5EF4-FFF2-40B4-BE49-F238E27FC236}">
              <a16:creationId xmlns:a16="http://schemas.microsoft.com/office/drawing/2014/main" id="{74E22623-1F7B-44C3-A447-3D26146A303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3" name="テキスト ボックス 272">
          <a:extLst>
            <a:ext uri="{FF2B5EF4-FFF2-40B4-BE49-F238E27FC236}">
              <a16:creationId xmlns:a16="http://schemas.microsoft.com/office/drawing/2014/main" id="{178DE265-6F70-4DAA-869A-201AC3BEF4A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4" name="直線コネクタ 273">
          <a:extLst>
            <a:ext uri="{FF2B5EF4-FFF2-40B4-BE49-F238E27FC236}">
              <a16:creationId xmlns:a16="http://schemas.microsoft.com/office/drawing/2014/main" id="{EEFC53E6-A781-4277-BF34-78F7952198F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5" name="テキスト ボックス 274">
          <a:extLst>
            <a:ext uri="{FF2B5EF4-FFF2-40B4-BE49-F238E27FC236}">
              <a16:creationId xmlns:a16="http://schemas.microsoft.com/office/drawing/2014/main" id="{50B43DC6-C62B-41B3-9AFF-2B4163D21A8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6" name="直線コネクタ 275">
          <a:extLst>
            <a:ext uri="{FF2B5EF4-FFF2-40B4-BE49-F238E27FC236}">
              <a16:creationId xmlns:a16="http://schemas.microsoft.com/office/drawing/2014/main" id="{21AAE2FC-AA18-4D7C-A718-FF891FAC189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7" name="テキスト ボックス 276">
          <a:extLst>
            <a:ext uri="{FF2B5EF4-FFF2-40B4-BE49-F238E27FC236}">
              <a16:creationId xmlns:a16="http://schemas.microsoft.com/office/drawing/2014/main" id="{E8F8A759-A581-4791-9F5F-A52E76C281A6}"/>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id="{6EE3CE0E-8394-4A9A-989B-572C877E76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a:extLst>
            <a:ext uri="{FF2B5EF4-FFF2-40B4-BE49-F238E27FC236}">
              <a16:creationId xmlns:a16="http://schemas.microsoft.com/office/drawing/2014/main" id="{D6E3F753-865E-412F-978D-FA91BA7DFB9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a:extLst>
            <a:ext uri="{FF2B5EF4-FFF2-40B4-BE49-F238E27FC236}">
              <a16:creationId xmlns:a16="http://schemas.microsoft.com/office/drawing/2014/main" id="{0B074D96-A159-4DC9-9C2A-B306F75DCFA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281" name="直線コネクタ 280">
          <a:extLst>
            <a:ext uri="{FF2B5EF4-FFF2-40B4-BE49-F238E27FC236}">
              <a16:creationId xmlns:a16="http://schemas.microsoft.com/office/drawing/2014/main" id="{F16FC9B5-0F9B-4044-BBA2-5D8CAB50B6F2}"/>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282" name="【公営住宅】&#10;一人当たり面積最小値テキスト">
          <a:extLst>
            <a:ext uri="{FF2B5EF4-FFF2-40B4-BE49-F238E27FC236}">
              <a16:creationId xmlns:a16="http://schemas.microsoft.com/office/drawing/2014/main" id="{87D8A7F4-FF24-4F2F-884A-099A80ACDABB}"/>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283" name="直線コネクタ 282">
          <a:extLst>
            <a:ext uri="{FF2B5EF4-FFF2-40B4-BE49-F238E27FC236}">
              <a16:creationId xmlns:a16="http://schemas.microsoft.com/office/drawing/2014/main" id="{A91D1358-61A7-454C-841D-895DB50EF20B}"/>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284" name="【公営住宅】&#10;一人当たり面積最大値テキスト">
          <a:extLst>
            <a:ext uri="{FF2B5EF4-FFF2-40B4-BE49-F238E27FC236}">
              <a16:creationId xmlns:a16="http://schemas.microsoft.com/office/drawing/2014/main" id="{385AD8C1-D470-472E-A90F-B7E75627E4CE}"/>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285" name="直線コネクタ 284">
          <a:extLst>
            <a:ext uri="{FF2B5EF4-FFF2-40B4-BE49-F238E27FC236}">
              <a16:creationId xmlns:a16="http://schemas.microsoft.com/office/drawing/2014/main" id="{42C7738D-00F7-40C2-9393-BCBFFE8488DE}"/>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286" name="【公営住宅】&#10;一人当たり面積平均値テキスト">
          <a:extLst>
            <a:ext uri="{FF2B5EF4-FFF2-40B4-BE49-F238E27FC236}">
              <a16:creationId xmlns:a16="http://schemas.microsoft.com/office/drawing/2014/main" id="{F0576ACB-1757-40C3-BED6-045FEFE14868}"/>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287" name="フローチャート: 判断 286">
          <a:extLst>
            <a:ext uri="{FF2B5EF4-FFF2-40B4-BE49-F238E27FC236}">
              <a16:creationId xmlns:a16="http://schemas.microsoft.com/office/drawing/2014/main" id="{FC4D8AEE-D457-4716-A54C-28AD01718EA5}"/>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288" name="フローチャート: 判断 287">
          <a:extLst>
            <a:ext uri="{FF2B5EF4-FFF2-40B4-BE49-F238E27FC236}">
              <a16:creationId xmlns:a16="http://schemas.microsoft.com/office/drawing/2014/main" id="{B55CA517-3443-4F33-B4EC-8A2D53050F19}"/>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289" name="フローチャート: 判断 288">
          <a:extLst>
            <a:ext uri="{FF2B5EF4-FFF2-40B4-BE49-F238E27FC236}">
              <a16:creationId xmlns:a16="http://schemas.microsoft.com/office/drawing/2014/main" id="{766881B8-549B-4D89-9B44-5FE70F2D23AD}"/>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290" name="フローチャート: 判断 289">
          <a:extLst>
            <a:ext uri="{FF2B5EF4-FFF2-40B4-BE49-F238E27FC236}">
              <a16:creationId xmlns:a16="http://schemas.microsoft.com/office/drawing/2014/main" id="{4D587BA4-2FD7-4617-B5C5-957A2968A31D}"/>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164694</xdr:rowOff>
    </xdr:from>
    <xdr:to>
      <xdr:col>36</xdr:col>
      <xdr:colOff>165100</xdr:colOff>
      <xdr:row>85</xdr:row>
      <xdr:rowOff>94844</xdr:rowOff>
    </xdr:to>
    <xdr:sp macro="" textlink="">
      <xdr:nvSpPr>
        <xdr:cNvPr id="291" name="フローチャート: 判断 290">
          <a:extLst>
            <a:ext uri="{FF2B5EF4-FFF2-40B4-BE49-F238E27FC236}">
              <a16:creationId xmlns:a16="http://schemas.microsoft.com/office/drawing/2014/main" id="{BC437534-60B1-4DDA-9859-0C0B2F4DC20E}"/>
            </a:ext>
          </a:extLst>
        </xdr:cNvPr>
        <xdr:cNvSpPr/>
      </xdr:nvSpPr>
      <xdr:spPr>
        <a:xfrm>
          <a:off x="6921500" y="1456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5926CDE-B20D-46D4-AD54-C274559169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5F2528A-EFFB-4A48-8692-5BB5C026534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0B3B319-90D0-4345-9D31-B3C38D3C8F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BDB3609-5BB2-497E-8D24-4081CB4FC9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A03F454-3EB2-4DCE-894F-94AE160B7F1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43124</xdr:rowOff>
    </xdr:from>
    <xdr:to>
      <xdr:col>41</xdr:col>
      <xdr:colOff>101600</xdr:colOff>
      <xdr:row>85</xdr:row>
      <xdr:rowOff>144724</xdr:rowOff>
    </xdr:to>
    <xdr:sp macro="" textlink="">
      <xdr:nvSpPr>
        <xdr:cNvPr id="297" name="楕円 296">
          <a:extLst>
            <a:ext uri="{FF2B5EF4-FFF2-40B4-BE49-F238E27FC236}">
              <a16:creationId xmlns:a16="http://schemas.microsoft.com/office/drawing/2014/main" id="{48D738BD-7179-42B2-A279-A8362162C286}"/>
            </a:ext>
          </a:extLst>
        </xdr:cNvPr>
        <xdr:cNvSpPr/>
      </xdr:nvSpPr>
      <xdr:spPr>
        <a:xfrm>
          <a:off x="7810500" y="146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80784</xdr:rowOff>
    </xdr:from>
    <xdr:ext cx="469744" cy="259045"/>
    <xdr:sp macro="" textlink="">
      <xdr:nvSpPr>
        <xdr:cNvPr id="298" name="n_1aveValue【公営住宅】&#10;一人当たり面積">
          <a:extLst>
            <a:ext uri="{FF2B5EF4-FFF2-40B4-BE49-F238E27FC236}">
              <a16:creationId xmlns:a16="http://schemas.microsoft.com/office/drawing/2014/main" id="{ED12E840-6BF8-4F9C-8FB0-06D930C158C3}"/>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299" name="n_2aveValue【公営住宅】&#10;一人当たり面積">
          <a:extLst>
            <a:ext uri="{FF2B5EF4-FFF2-40B4-BE49-F238E27FC236}">
              <a16:creationId xmlns:a16="http://schemas.microsoft.com/office/drawing/2014/main" id="{D0BE8CA6-B8A6-4267-8852-74581D779C2E}"/>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00" name="n_3aveValue【公営住宅】&#10;一人当たり面積">
          <a:extLst>
            <a:ext uri="{FF2B5EF4-FFF2-40B4-BE49-F238E27FC236}">
              <a16:creationId xmlns:a16="http://schemas.microsoft.com/office/drawing/2014/main" id="{2DEC598A-FED3-46B3-9138-52FDC43314A2}"/>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111371</xdr:rowOff>
    </xdr:from>
    <xdr:ext cx="469744" cy="259045"/>
    <xdr:sp macro="" textlink="">
      <xdr:nvSpPr>
        <xdr:cNvPr id="301" name="n_4aveValue【公営住宅】&#10;一人当たり面積">
          <a:extLst>
            <a:ext uri="{FF2B5EF4-FFF2-40B4-BE49-F238E27FC236}">
              <a16:creationId xmlns:a16="http://schemas.microsoft.com/office/drawing/2014/main" id="{2783083B-5ED0-4BAE-904E-A2FF7C458F2B}"/>
            </a:ext>
          </a:extLst>
        </xdr:cNvPr>
        <xdr:cNvSpPr txBox="1"/>
      </xdr:nvSpPr>
      <xdr:spPr>
        <a:xfrm>
          <a:off x="6737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135851</xdr:rowOff>
    </xdr:from>
    <xdr:ext cx="469744" cy="259045"/>
    <xdr:sp macro="" textlink="">
      <xdr:nvSpPr>
        <xdr:cNvPr id="302" name="n_3mainValue【公営住宅】&#10;一人当たり面積">
          <a:extLst>
            <a:ext uri="{FF2B5EF4-FFF2-40B4-BE49-F238E27FC236}">
              <a16:creationId xmlns:a16="http://schemas.microsoft.com/office/drawing/2014/main" id="{53BFF526-7EA9-4BA6-9B83-3A1CBC84A0AC}"/>
            </a:ext>
          </a:extLst>
        </xdr:cNvPr>
        <xdr:cNvSpPr txBox="1"/>
      </xdr:nvSpPr>
      <xdr:spPr>
        <a:xfrm>
          <a:off x="7626427" y="1470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a:extLst>
            <a:ext uri="{FF2B5EF4-FFF2-40B4-BE49-F238E27FC236}">
              <a16:creationId xmlns:a16="http://schemas.microsoft.com/office/drawing/2014/main" id="{F1BC7B6C-FC80-493B-8C2A-B4416267B97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a:extLst>
            <a:ext uri="{FF2B5EF4-FFF2-40B4-BE49-F238E27FC236}">
              <a16:creationId xmlns:a16="http://schemas.microsoft.com/office/drawing/2014/main" id="{AEDC02AB-469D-43F4-A09D-E390E5A65B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a:extLst>
            <a:ext uri="{FF2B5EF4-FFF2-40B4-BE49-F238E27FC236}">
              <a16:creationId xmlns:a16="http://schemas.microsoft.com/office/drawing/2014/main" id="{70A52D09-4F3B-4F19-BC2C-40D9B15E5A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a:extLst>
            <a:ext uri="{FF2B5EF4-FFF2-40B4-BE49-F238E27FC236}">
              <a16:creationId xmlns:a16="http://schemas.microsoft.com/office/drawing/2014/main" id="{D2B7F7F1-CC19-4B57-9FC1-C9E954E0B0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a:extLst>
            <a:ext uri="{FF2B5EF4-FFF2-40B4-BE49-F238E27FC236}">
              <a16:creationId xmlns:a16="http://schemas.microsoft.com/office/drawing/2014/main" id="{14362C7B-05B1-4D06-98BF-9117D3A189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a:extLst>
            <a:ext uri="{FF2B5EF4-FFF2-40B4-BE49-F238E27FC236}">
              <a16:creationId xmlns:a16="http://schemas.microsoft.com/office/drawing/2014/main" id="{4A53B45A-1E9F-46F2-9005-F904859FB7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a:extLst>
            <a:ext uri="{FF2B5EF4-FFF2-40B4-BE49-F238E27FC236}">
              <a16:creationId xmlns:a16="http://schemas.microsoft.com/office/drawing/2014/main" id="{D54AE68F-8FE5-459C-BF3F-DE191BADAA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a:extLst>
            <a:ext uri="{FF2B5EF4-FFF2-40B4-BE49-F238E27FC236}">
              <a16:creationId xmlns:a16="http://schemas.microsoft.com/office/drawing/2014/main" id="{1F0C85D7-2C73-4CEB-B53F-4BD6215B746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a:extLst>
            <a:ext uri="{FF2B5EF4-FFF2-40B4-BE49-F238E27FC236}">
              <a16:creationId xmlns:a16="http://schemas.microsoft.com/office/drawing/2014/main" id="{A993A890-B36E-4440-ACDC-C03F1A3C5B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a:extLst>
            <a:ext uri="{FF2B5EF4-FFF2-40B4-BE49-F238E27FC236}">
              <a16:creationId xmlns:a16="http://schemas.microsoft.com/office/drawing/2014/main" id="{0E48C31F-5963-45C5-BD5D-5003A8DB17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a:extLst>
            <a:ext uri="{FF2B5EF4-FFF2-40B4-BE49-F238E27FC236}">
              <a16:creationId xmlns:a16="http://schemas.microsoft.com/office/drawing/2014/main" id="{4FBAFC82-4468-4A0D-9D45-76B78D0DE6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a:extLst>
            <a:ext uri="{FF2B5EF4-FFF2-40B4-BE49-F238E27FC236}">
              <a16:creationId xmlns:a16="http://schemas.microsoft.com/office/drawing/2014/main" id="{64069958-3942-4F4D-8D2A-435861C7D86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a:extLst>
            <a:ext uri="{FF2B5EF4-FFF2-40B4-BE49-F238E27FC236}">
              <a16:creationId xmlns:a16="http://schemas.microsoft.com/office/drawing/2014/main" id="{77514EBF-39CB-463E-965B-2D280A91348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a:extLst>
            <a:ext uri="{FF2B5EF4-FFF2-40B4-BE49-F238E27FC236}">
              <a16:creationId xmlns:a16="http://schemas.microsoft.com/office/drawing/2014/main" id="{C15F4C6C-D28A-4F48-9D98-ED734CBFF2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a:extLst>
            <a:ext uri="{FF2B5EF4-FFF2-40B4-BE49-F238E27FC236}">
              <a16:creationId xmlns:a16="http://schemas.microsoft.com/office/drawing/2014/main" id="{0B0668D0-2887-42C6-9173-00DF5F16D7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a:extLst>
            <a:ext uri="{FF2B5EF4-FFF2-40B4-BE49-F238E27FC236}">
              <a16:creationId xmlns:a16="http://schemas.microsoft.com/office/drawing/2014/main" id="{EA8F707F-87D6-49E1-B27D-1E3D51D509E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a:extLst>
            <a:ext uri="{FF2B5EF4-FFF2-40B4-BE49-F238E27FC236}">
              <a16:creationId xmlns:a16="http://schemas.microsoft.com/office/drawing/2014/main" id="{ADABFB1C-336C-44FF-8A8A-32C6F35165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a:extLst>
            <a:ext uri="{FF2B5EF4-FFF2-40B4-BE49-F238E27FC236}">
              <a16:creationId xmlns:a16="http://schemas.microsoft.com/office/drawing/2014/main" id="{63D1DC50-E78F-44F3-A5CA-DCAE62EA0F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a:extLst>
            <a:ext uri="{FF2B5EF4-FFF2-40B4-BE49-F238E27FC236}">
              <a16:creationId xmlns:a16="http://schemas.microsoft.com/office/drawing/2014/main" id="{136AB06F-A62A-4AE4-9C7B-D4C0114888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a:extLst>
            <a:ext uri="{FF2B5EF4-FFF2-40B4-BE49-F238E27FC236}">
              <a16:creationId xmlns:a16="http://schemas.microsoft.com/office/drawing/2014/main" id="{DACB9FC0-2E62-4FB4-9EE1-83340DA844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a:extLst>
            <a:ext uri="{FF2B5EF4-FFF2-40B4-BE49-F238E27FC236}">
              <a16:creationId xmlns:a16="http://schemas.microsoft.com/office/drawing/2014/main" id="{7E19DA01-67EA-4E07-AEE4-6D6D4649B7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a:extLst>
            <a:ext uri="{FF2B5EF4-FFF2-40B4-BE49-F238E27FC236}">
              <a16:creationId xmlns:a16="http://schemas.microsoft.com/office/drawing/2014/main" id="{CB0980E5-CA02-4A92-841D-F7B4FF7CDC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a:extLst>
            <a:ext uri="{FF2B5EF4-FFF2-40B4-BE49-F238E27FC236}">
              <a16:creationId xmlns:a16="http://schemas.microsoft.com/office/drawing/2014/main" id="{1C0A3998-C472-42DC-A060-77ABC7CC7F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a:extLst>
            <a:ext uri="{FF2B5EF4-FFF2-40B4-BE49-F238E27FC236}">
              <a16:creationId xmlns:a16="http://schemas.microsoft.com/office/drawing/2014/main" id="{C99952CA-BCF7-46E6-9E8C-09876C4C2CB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a:extLst>
            <a:ext uri="{FF2B5EF4-FFF2-40B4-BE49-F238E27FC236}">
              <a16:creationId xmlns:a16="http://schemas.microsoft.com/office/drawing/2014/main" id="{FAA5292C-C816-4412-B03A-9E243ADA72F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a:extLst>
            <a:ext uri="{FF2B5EF4-FFF2-40B4-BE49-F238E27FC236}">
              <a16:creationId xmlns:a16="http://schemas.microsoft.com/office/drawing/2014/main" id="{F6D14CF2-A61B-4B2F-9F4C-8A340284767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9" name="テキスト ボックス 328">
          <a:extLst>
            <a:ext uri="{FF2B5EF4-FFF2-40B4-BE49-F238E27FC236}">
              <a16:creationId xmlns:a16="http://schemas.microsoft.com/office/drawing/2014/main" id="{5CD2B950-48DE-4FB0-BB23-3656F44A7D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0" name="直線コネクタ 329">
          <a:extLst>
            <a:ext uri="{FF2B5EF4-FFF2-40B4-BE49-F238E27FC236}">
              <a16:creationId xmlns:a16="http://schemas.microsoft.com/office/drawing/2014/main" id="{24E7B42F-61AF-4EAD-8EE7-2F69EE17D0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1" name="テキスト ボックス 330">
          <a:extLst>
            <a:ext uri="{FF2B5EF4-FFF2-40B4-BE49-F238E27FC236}">
              <a16:creationId xmlns:a16="http://schemas.microsoft.com/office/drawing/2014/main" id="{8B7D7543-E33D-41A8-AD53-306AECC3197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2" name="直線コネクタ 331">
          <a:extLst>
            <a:ext uri="{FF2B5EF4-FFF2-40B4-BE49-F238E27FC236}">
              <a16:creationId xmlns:a16="http://schemas.microsoft.com/office/drawing/2014/main" id="{D54F19C6-A888-4023-B23A-5E3CDEA8657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3" name="テキスト ボックス 332">
          <a:extLst>
            <a:ext uri="{FF2B5EF4-FFF2-40B4-BE49-F238E27FC236}">
              <a16:creationId xmlns:a16="http://schemas.microsoft.com/office/drawing/2014/main" id="{B1915C9C-49F4-4FBA-8C25-15C015E0E80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4" name="直線コネクタ 333">
          <a:extLst>
            <a:ext uri="{FF2B5EF4-FFF2-40B4-BE49-F238E27FC236}">
              <a16:creationId xmlns:a16="http://schemas.microsoft.com/office/drawing/2014/main" id="{6BDC1B8B-1072-4C66-98D1-2E62D2478F5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5" name="テキスト ボックス 334">
          <a:extLst>
            <a:ext uri="{FF2B5EF4-FFF2-40B4-BE49-F238E27FC236}">
              <a16:creationId xmlns:a16="http://schemas.microsoft.com/office/drawing/2014/main" id="{200D8434-0101-42D7-8338-B0BA876BD94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6" name="直線コネクタ 335">
          <a:extLst>
            <a:ext uri="{FF2B5EF4-FFF2-40B4-BE49-F238E27FC236}">
              <a16:creationId xmlns:a16="http://schemas.microsoft.com/office/drawing/2014/main" id="{AD519F75-8E8F-4D54-A990-ED460618435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7" name="テキスト ボックス 336">
          <a:extLst>
            <a:ext uri="{FF2B5EF4-FFF2-40B4-BE49-F238E27FC236}">
              <a16:creationId xmlns:a16="http://schemas.microsoft.com/office/drawing/2014/main" id="{CF046A40-62A9-412F-9990-FC6ABA8B359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8" name="直線コネクタ 337">
          <a:extLst>
            <a:ext uri="{FF2B5EF4-FFF2-40B4-BE49-F238E27FC236}">
              <a16:creationId xmlns:a16="http://schemas.microsoft.com/office/drawing/2014/main" id="{5EC2C232-2902-45D4-853E-A6E9F30D692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9" name="テキスト ボックス 338">
          <a:extLst>
            <a:ext uri="{FF2B5EF4-FFF2-40B4-BE49-F238E27FC236}">
              <a16:creationId xmlns:a16="http://schemas.microsoft.com/office/drawing/2014/main" id="{A8EA5F05-D645-401D-9EB8-9A474B3A0F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0" name="直線コネクタ 339">
          <a:extLst>
            <a:ext uri="{FF2B5EF4-FFF2-40B4-BE49-F238E27FC236}">
              <a16:creationId xmlns:a16="http://schemas.microsoft.com/office/drawing/2014/main" id="{53206C55-4B30-488F-A27F-15D1025C39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1" name="テキスト ボックス 340">
          <a:extLst>
            <a:ext uri="{FF2B5EF4-FFF2-40B4-BE49-F238E27FC236}">
              <a16:creationId xmlns:a16="http://schemas.microsoft.com/office/drawing/2014/main" id="{CC606627-9EAC-4481-8785-99A10C4B03B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a:extLst>
            <a:ext uri="{FF2B5EF4-FFF2-40B4-BE49-F238E27FC236}">
              <a16:creationId xmlns:a16="http://schemas.microsoft.com/office/drawing/2014/main" id="{01CC91EB-C204-4436-AC2C-7328F023DD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a:extLst>
            <a:ext uri="{FF2B5EF4-FFF2-40B4-BE49-F238E27FC236}">
              <a16:creationId xmlns:a16="http://schemas.microsoft.com/office/drawing/2014/main" id="{C217FF1B-0132-4985-992A-B86472438C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44" name="直線コネクタ 343">
          <a:extLst>
            <a:ext uri="{FF2B5EF4-FFF2-40B4-BE49-F238E27FC236}">
              <a16:creationId xmlns:a16="http://schemas.microsoft.com/office/drawing/2014/main" id="{3ECAB6A5-B31E-4119-9130-7FBC94CF7D8D}"/>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45" name="【認定こども園・幼稚園・保育所】&#10;有形固定資産減価償却率最小値テキスト">
          <a:extLst>
            <a:ext uri="{FF2B5EF4-FFF2-40B4-BE49-F238E27FC236}">
              <a16:creationId xmlns:a16="http://schemas.microsoft.com/office/drawing/2014/main" id="{AE9D01EE-3DFE-4521-B05C-37057CDFB88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46" name="直線コネクタ 345">
          <a:extLst>
            <a:ext uri="{FF2B5EF4-FFF2-40B4-BE49-F238E27FC236}">
              <a16:creationId xmlns:a16="http://schemas.microsoft.com/office/drawing/2014/main" id="{3E608FCC-EC66-439C-A66E-856FAACF580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347" name="【認定こども園・幼稚園・保育所】&#10;有形固定資産減価償却率最大値テキスト">
          <a:extLst>
            <a:ext uri="{FF2B5EF4-FFF2-40B4-BE49-F238E27FC236}">
              <a16:creationId xmlns:a16="http://schemas.microsoft.com/office/drawing/2014/main" id="{60B7CDE4-162B-4EDF-B0FB-3466A96861F1}"/>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48" name="直線コネクタ 347">
          <a:extLst>
            <a:ext uri="{FF2B5EF4-FFF2-40B4-BE49-F238E27FC236}">
              <a16:creationId xmlns:a16="http://schemas.microsoft.com/office/drawing/2014/main" id="{83AAF95A-2793-4D4F-9741-FEC67DB1D375}"/>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349" name="【認定こども園・幼稚園・保育所】&#10;有形固定資産減価償却率平均値テキスト">
          <a:extLst>
            <a:ext uri="{FF2B5EF4-FFF2-40B4-BE49-F238E27FC236}">
              <a16:creationId xmlns:a16="http://schemas.microsoft.com/office/drawing/2014/main" id="{0BF90080-3F34-445C-9D0E-D01DBADE4958}"/>
            </a:ext>
          </a:extLst>
        </xdr:cNvPr>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50" name="フローチャート: 判断 349">
          <a:extLst>
            <a:ext uri="{FF2B5EF4-FFF2-40B4-BE49-F238E27FC236}">
              <a16:creationId xmlns:a16="http://schemas.microsoft.com/office/drawing/2014/main" id="{7A6A6968-5BB1-4910-A3B6-56CB8AD0DB0D}"/>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51" name="フローチャート: 判断 350">
          <a:extLst>
            <a:ext uri="{FF2B5EF4-FFF2-40B4-BE49-F238E27FC236}">
              <a16:creationId xmlns:a16="http://schemas.microsoft.com/office/drawing/2014/main" id="{508DC19E-026B-4040-B302-953FDDDD3479}"/>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52" name="フローチャート: 判断 351">
          <a:extLst>
            <a:ext uri="{FF2B5EF4-FFF2-40B4-BE49-F238E27FC236}">
              <a16:creationId xmlns:a16="http://schemas.microsoft.com/office/drawing/2014/main" id="{8D279B5C-70E3-4BAA-8476-29DE9F212730}"/>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53" name="フローチャート: 判断 352">
          <a:extLst>
            <a:ext uri="{FF2B5EF4-FFF2-40B4-BE49-F238E27FC236}">
              <a16:creationId xmlns:a16="http://schemas.microsoft.com/office/drawing/2014/main" id="{674A097C-E830-4B4E-BBF1-F3F2FD9945EC}"/>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54" name="フローチャート: 判断 353">
          <a:extLst>
            <a:ext uri="{FF2B5EF4-FFF2-40B4-BE49-F238E27FC236}">
              <a16:creationId xmlns:a16="http://schemas.microsoft.com/office/drawing/2014/main" id="{777EAB87-2995-4120-948B-6F758C47BED6}"/>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23D5238C-59DA-4362-A503-EA6131BB99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9A50D561-4EB8-4722-BC28-BCE04DB7899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7FA2913E-8502-4F02-BC74-04EA3218B6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3C73D380-71C4-48E0-9423-4E4832A659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8392C6F9-6177-4AF1-8740-CB2F5B9007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56424</xdr:rowOff>
    </xdr:from>
    <xdr:to>
      <xdr:col>72</xdr:col>
      <xdr:colOff>38100</xdr:colOff>
      <xdr:row>41</xdr:row>
      <xdr:rowOff>158024</xdr:rowOff>
    </xdr:to>
    <xdr:sp macro="" textlink="">
      <xdr:nvSpPr>
        <xdr:cNvPr id="360" name="楕円 359">
          <a:extLst>
            <a:ext uri="{FF2B5EF4-FFF2-40B4-BE49-F238E27FC236}">
              <a16:creationId xmlns:a16="http://schemas.microsoft.com/office/drawing/2014/main" id="{AD2A2D8C-AA7F-49F8-BA68-70049214F8DC}"/>
            </a:ext>
          </a:extLst>
        </xdr:cNvPr>
        <xdr:cNvSpPr/>
      </xdr:nvSpPr>
      <xdr:spPr>
        <a:xfrm>
          <a:off x="13652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86377</xdr:rowOff>
    </xdr:from>
    <xdr:ext cx="405111" cy="259045"/>
    <xdr:sp macro="" textlink="">
      <xdr:nvSpPr>
        <xdr:cNvPr id="361" name="n_1aveValue【認定こども園・幼稚園・保育所】&#10;有形固定資産減価償却率">
          <a:extLst>
            <a:ext uri="{FF2B5EF4-FFF2-40B4-BE49-F238E27FC236}">
              <a16:creationId xmlns:a16="http://schemas.microsoft.com/office/drawing/2014/main" id="{C36C2732-CF0E-4C77-8F02-80664302CCBE}"/>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362" name="n_2aveValue【認定こども園・幼稚園・保育所】&#10;有形固定資産減価償却率">
          <a:extLst>
            <a:ext uri="{FF2B5EF4-FFF2-40B4-BE49-F238E27FC236}">
              <a16:creationId xmlns:a16="http://schemas.microsoft.com/office/drawing/2014/main" id="{E675DD7D-E2B2-4049-8CA4-180C331043FF}"/>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363" name="n_3aveValue【認定こども園・幼稚園・保育所】&#10;有形固定資産減価償却率">
          <a:extLst>
            <a:ext uri="{FF2B5EF4-FFF2-40B4-BE49-F238E27FC236}">
              <a16:creationId xmlns:a16="http://schemas.microsoft.com/office/drawing/2014/main" id="{5E931AED-C742-4C74-8FB6-EAA2651394DF}"/>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64" name="n_4aveValue【認定こども園・幼稚園・保育所】&#10;有形固定資産減価償却率">
          <a:extLst>
            <a:ext uri="{FF2B5EF4-FFF2-40B4-BE49-F238E27FC236}">
              <a16:creationId xmlns:a16="http://schemas.microsoft.com/office/drawing/2014/main" id="{F8A2B529-CA89-4C67-AA29-D71CC11FF50C}"/>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149151</xdr:rowOff>
    </xdr:from>
    <xdr:ext cx="405111" cy="259045"/>
    <xdr:sp macro="" textlink="">
      <xdr:nvSpPr>
        <xdr:cNvPr id="365" name="n_3mainValue【認定こども園・幼稚園・保育所】&#10;有形固定資産減価償却率">
          <a:extLst>
            <a:ext uri="{FF2B5EF4-FFF2-40B4-BE49-F238E27FC236}">
              <a16:creationId xmlns:a16="http://schemas.microsoft.com/office/drawing/2014/main" id="{B061EB84-0213-412E-AAAA-4F3B3B4681C2}"/>
            </a:ext>
          </a:extLst>
        </xdr:cNvPr>
        <xdr:cNvSpPr txBox="1"/>
      </xdr:nvSpPr>
      <xdr:spPr>
        <a:xfrm>
          <a:off x="13500744" y="71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a:extLst>
            <a:ext uri="{FF2B5EF4-FFF2-40B4-BE49-F238E27FC236}">
              <a16:creationId xmlns:a16="http://schemas.microsoft.com/office/drawing/2014/main" id="{18853428-4F6E-45AA-994C-0B4E540D54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a:extLst>
            <a:ext uri="{FF2B5EF4-FFF2-40B4-BE49-F238E27FC236}">
              <a16:creationId xmlns:a16="http://schemas.microsoft.com/office/drawing/2014/main" id="{D38871F4-81B4-417E-86C3-F0157042C7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a:extLst>
            <a:ext uri="{FF2B5EF4-FFF2-40B4-BE49-F238E27FC236}">
              <a16:creationId xmlns:a16="http://schemas.microsoft.com/office/drawing/2014/main" id="{31E313C1-CAD5-4CE3-B49D-3E7A607E9B0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a:extLst>
            <a:ext uri="{FF2B5EF4-FFF2-40B4-BE49-F238E27FC236}">
              <a16:creationId xmlns:a16="http://schemas.microsoft.com/office/drawing/2014/main" id="{076871CB-D62A-40C2-871B-F7617A7A1C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a:extLst>
            <a:ext uri="{FF2B5EF4-FFF2-40B4-BE49-F238E27FC236}">
              <a16:creationId xmlns:a16="http://schemas.microsoft.com/office/drawing/2014/main" id="{DF4DD63A-39A1-4134-AD40-8DA6BC113A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a:extLst>
            <a:ext uri="{FF2B5EF4-FFF2-40B4-BE49-F238E27FC236}">
              <a16:creationId xmlns:a16="http://schemas.microsoft.com/office/drawing/2014/main" id="{62C65235-3CB1-419F-BD3B-59FF1F51D6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a:extLst>
            <a:ext uri="{FF2B5EF4-FFF2-40B4-BE49-F238E27FC236}">
              <a16:creationId xmlns:a16="http://schemas.microsoft.com/office/drawing/2014/main" id="{04141C4A-8A5F-4300-A988-9CE2BEE914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a:extLst>
            <a:ext uri="{FF2B5EF4-FFF2-40B4-BE49-F238E27FC236}">
              <a16:creationId xmlns:a16="http://schemas.microsoft.com/office/drawing/2014/main" id="{230D1CBF-8C98-4939-8C76-9C38785ED3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4" name="テキスト ボックス 373">
          <a:extLst>
            <a:ext uri="{FF2B5EF4-FFF2-40B4-BE49-F238E27FC236}">
              <a16:creationId xmlns:a16="http://schemas.microsoft.com/office/drawing/2014/main" id="{F0B3470F-9AF9-4014-A5F7-7C8AD2F25D2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5" name="直線コネクタ 374">
          <a:extLst>
            <a:ext uri="{FF2B5EF4-FFF2-40B4-BE49-F238E27FC236}">
              <a16:creationId xmlns:a16="http://schemas.microsoft.com/office/drawing/2014/main" id="{3223FF8E-C7A7-4001-84FE-BD59F84504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6" name="直線コネクタ 375">
          <a:extLst>
            <a:ext uri="{FF2B5EF4-FFF2-40B4-BE49-F238E27FC236}">
              <a16:creationId xmlns:a16="http://schemas.microsoft.com/office/drawing/2014/main" id="{B99DF85E-BE2A-4AA8-8907-AA16E9BAEA3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7" name="テキスト ボックス 376">
          <a:extLst>
            <a:ext uri="{FF2B5EF4-FFF2-40B4-BE49-F238E27FC236}">
              <a16:creationId xmlns:a16="http://schemas.microsoft.com/office/drawing/2014/main" id="{0DD3A24D-7ADC-421C-B86E-3A290278894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8" name="直線コネクタ 377">
          <a:extLst>
            <a:ext uri="{FF2B5EF4-FFF2-40B4-BE49-F238E27FC236}">
              <a16:creationId xmlns:a16="http://schemas.microsoft.com/office/drawing/2014/main" id="{AB482B58-EA6C-4F1F-AAE9-63149296AEC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9" name="テキスト ボックス 378">
          <a:extLst>
            <a:ext uri="{FF2B5EF4-FFF2-40B4-BE49-F238E27FC236}">
              <a16:creationId xmlns:a16="http://schemas.microsoft.com/office/drawing/2014/main" id="{F0D69B05-AB4C-46C7-850E-B77AE97EF60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0" name="直線コネクタ 379">
          <a:extLst>
            <a:ext uri="{FF2B5EF4-FFF2-40B4-BE49-F238E27FC236}">
              <a16:creationId xmlns:a16="http://schemas.microsoft.com/office/drawing/2014/main" id="{FFDA3428-CEED-42AB-8794-D57784C84DD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1" name="テキスト ボックス 380">
          <a:extLst>
            <a:ext uri="{FF2B5EF4-FFF2-40B4-BE49-F238E27FC236}">
              <a16:creationId xmlns:a16="http://schemas.microsoft.com/office/drawing/2014/main" id="{F1B0CDA7-28F4-4B12-9238-F451F6B6932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2" name="直線コネクタ 381">
          <a:extLst>
            <a:ext uri="{FF2B5EF4-FFF2-40B4-BE49-F238E27FC236}">
              <a16:creationId xmlns:a16="http://schemas.microsoft.com/office/drawing/2014/main" id="{BFB955DE-488B-467E-BF03-16983FBB016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3" name="テキスト ボックス 382">
          <a:extLst>
            <a:ext uri="{FF2B5EF4-FFF2-40B4-BE49-F238E27FC236}">
              <a16:creationId xmlns:a16="http://schemas.microsoft.com/office/drawing/2014/main" id="{24B24AF8-8070-4B0D-B962-38E49B61920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4" name="直線コネクタ 383">
          <a:extLst>
            <a:ext uri="{FF2B5EF4-FFF2-40B4-BE49-F238E27FC236}">
              <a16:creationId xmlns:a16="http://schemas.microsoft.com/office/drawing/2014/main" id="{C60F252A-5D0B-4944-88D1-52694B285E7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5" name="テキスト ボックス 384">
          <a:extLst>
            <a:ext uri="{FF2B5EF4-FFF2-40B4-BE49-F238E27FC236}">
              <a16:creationId xmlns:a16="http://schemas.microsoft.com/office/drawing/2014/main" id="{5EC93DEC-85A3-44DB-A60F-F31EDC7D11E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6" name="直線コネクタ 385">
          <a:extLst>
            <a:ext uri="{FF2B5EF4-FFF2-40B4-BE49-F238E27FC236}">
              <a16:creationId xmlns:a16="http://schemas.microsoft.com/office/drawing/2014/main" id="{B03EFF3C-B146-42A6-9B70-80AE680608B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7" name="テキスト ボックス 386">
          <a:extLst>
            <a:ext uri="{FF2B5EF4-FFF2-40B4-BE49-F238E27FC236}">
              <a16:creationId xmlns:a16="http://schemas.microsoft.com/office/drawing/2014/main" id="{40809585-3F9E-4C07-8EF5-B1F93055D17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8" name="直線コネクタ 387">
          <a:extLst>
            <a:ext uri="{FF2B5EF4-FFF2-40B4-BE49-F238E27FC236}">
              <a16:creationId xmlns:a16="http://schemas.microsoft.com/office/drawing/2014/main" id="{8FAC42BF-0831-45D5-AA4B-3AC6CDFA29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47EF1EC3-F912-4D15-898B-36BC19A69B0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0" name="【認定こども園・幼稚園・保育所】&#10;一人当たり面積グラフ枠">
          <a:extLst>
            <a:ext uri="{FF2B5EF4-FFF2-40B4-BE49-F238E27FC236}">
              <a16:creationId xmlns:a16="http://schemas.microsoft.com/office/drawing/2014/main" id="{5D987F98-78B1-4EAD-B59F-B5C1735C91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391" name="直線コネクタ 390">
          <a:extLst>
            <a:ext uri="{FF2B5EF4-FFF2-40B4-BE49-F238E27FC236}">
              <a16:creationId xmlns:a16="http://schemas.microsoft.com/office/drawing/2014/main" id="{109E85DD-927A-4243-BC8B-30034B5DFF96}"/>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392" name="【認定こども園・幼稚園・保育所】&#10;一人当たり面積最小値テキスト">
          <a:extLst>
            <a:ext uri="{FF2B5EF4-FFF2-40B4-BE49-F238E27FC236}">
              <a16:creationId xmlns:a16="http://schemas.microsoft.com/office/drawing/2014/main" id="{0DECB5CD-BF06-41D8-91EC-E348291577EE}"/>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393" name="直線コネクタ 392">
          <a:extLst>
            <a:ext uri="{FF2B5EF4-FFF2-40B4-BE49-F238E27FC236}">
              <a16:creationId xmlns:a16="http://schemas.microsoft.com/office/drawing/2014/main" id="{1327FBE7-35CF-42AE-B7FF-C170D04E9E57}"/>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394" name="【認定こども園・幼稚園・保育所】&#10;一人当たり面積最大値テキスト">
          <a:extLst>
            <a:ext uri="{FF2B5EF4-FFF2-40B4-BE49-F238E27FC236}">
              <a16:creationId xmlns:a16="http://schemas.microsoft.com/office/drawing/2014/main" id="{DA79FF56-973D-41FC-BBC1-449F075BB8E3}"/>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395" name="直線コネクタ 394">
          <a:extLst>
            <a:ext uri="{FF2B5EF4-FFF2-40B4-BE49-F238E27FC236}">
              <a16:creationId xmlns:a16="http://schemas.microsoft.com/office/drawing/2014/main" id="{3328C64E-ABF4-471D-8AC5-B64FEBC99CAC}"/>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396" name="【認定こども園・幼稚園・保育所】&#10;一人当たり面積平均値テキスト">
          <a:extLst>
            <a:ext uri="{FF2B5EF4-FFF2-40B4-BE49-F238E27FC236}">
              <a16:creationId xmlns:a16="http://schemas.microsoft.com/office/drawing/2014/main" id="{A6F0FE1F-3347-4EEA-8486-AB4BE9852E3A}"/>
            </a:ext>
          </a:extLst>
        </xdr:cNvPr>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397" name="フローチャート: 判断 396">
          <a:extLst>
            <a:ext uri="{FF2B5EF4-FFF2-40B4-BE49-F238E27FC236}">
              <a16:creationId xmlns:a16="http://schemas.microsoft.com/office/drawing/2014/main" id="{4302E1B9-C328-4B52-8663-53FA45F50EA2}"/>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398" name="フローチャート: 判断 397">
          <a:extLst>
            <a:ext uri="{FF2B5EF4-FFF2-40B4-BE49-F238E27FC236}">
              <a16:creationId xmlns:a16="http://schemas.microsoft.com/office/drawing/2014/main" id="{11537ADF-61EE-4E6D-9EFF-4664986BD163}"/>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399" name="フローチャート: 判断 398">
          <a:extLst>
            <a:ext uri="{FF2B5EF4-FFF2-40B4-BE49-F238E27FC236}">
              <a16:creationId xmlns:a16="http://schemas.microsoft.com/office/drawing/2014/main" id="{E17C984B-43A8-4460-B2CB-7A259FB3E55B}"/>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00" name="フローチャート: 判断 399">
          <a:extLst>
            <a:ext uri="{FF2B5EF4-FFF2-40B4-BE49-F238E27FC236}">
              <a16:creationId xmlns:a16="http://schemas.microsoft.com/office/drawing/2014/main" id="{3C0D9D4A-1EAE-43FC-B0D6-6767751B1E96}"/>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145687</xdr:rowOff>
    </xdr:from>
    <xdr:to>
      <xdr:col>98</xdr:col>
      <xdr:colOff>38100</xdr:colOff>
      <xdr:row>40</xdr:row>
      <xdr:rowOff>75837</xdr:rowOff>
    </xdr:to>
    <xdr:sp macro="" textlink="">
      <xdr:nvSpPr>
        <xdr:cNvPr id="401" name="フローチャート: 判断 400">
          <a:extLst>
            <a:ext uri="{FF2B5EF4-FFF2-40B4-BE49-F238E27FC236}">
              <a16:creationId xmlns:a16="http://schemas.microsoft.com/office/drawing/2014/main" id="{827F9AD6-5D1C-4D28-9AB8-BA4C275C56D1}"/>
            </a:ext>
          </a:extLst>
        </xdr:cNvPr>
        <xdr:cNvSpPr/>
      </xdr:nvSpPr>
      <xdr:spPr>
        <a:xfrm>
          <a:off x="18605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C97306F8-9708-41C5-87D4-FD6D72BEB56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FAB8BEB8-2646-4737-9EBD-DC281DBE28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5BB1C28D-D0E6-4F50-96D8-E55E2A0415A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BD49366E-6C34-4C56-B655-2167E9012A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6C777AFC-0FC2-4796-B9FC-8726099BF4F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59146</xdr:rowOff>
    </xdr:from>
    <xdr:to>
      <xdr:col>102</xdr:col>
      <xdr:colOff>165100</xdr:colOff>
      <xdr:row>40</xdr:row>
      <xdr:rowOff>160746</xdr:rowOff>
    </xdr:to>
    <xdr:sp macro="" textlink="">
      <xdr:nvSpPr>
        <xdr:cNvPr id="407" name="楕円 406">
          <a:extLst>
            <a:ext uri="{FF2B5EF4-FFF2-40B4-BE49-F238E27FC236}">
              <a16:creationId xmlns:a16="http://schemas.microsoft.com/office/drawing/2014/main" id="{59FB53E1-BDDE-4872-BC66-90D95C4A42F9}"/>
            </a:ext>
          </a:extLst>
        </xdr:cNvPr>
        <xdr:cNvSpPr/>
      </xdr:nvSpPr>
      <xdr:spPr>
        <a:xfrm>
          <a:off x="19494500" y="6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48821</xdr:rowOff>
    </xdr:from>
    <xdr:ext cx="469744" cy="259045"/>
    <xdr:sp macro="" textlink="">
      <xdr:nvSpPr>
        <xdr:cNvPr id="408" name="n_1aveValue【認定こども園・幼稚園・保育所】&#10;一人当たり面積">
          <a:extLst>
            <a:ext uri="{FF2B5EF4-FFF2-40B4-BE49-F238E27FC236}">
              <a16:creationId xmlns:a16="http://schemas.microsoft.com/office/drawing/2014/main" id="{73E664DF-F4BB-46E5-A111-F956DB311895}"/>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09" name="n_2aveValue【認定こども園・幼稚園・保育所】&#10;一人当たり面積">
          <a:extLst>
            <a:ext uri="{FF2B5EF4-FFF2-40B4-BE49-F238E27FC236}">
              <a16:creationId xmlns:a16="http://schemas.microsoft.com/office/drawing/2014/main" id="{342DD9AE-F5CF-4F1C-AE8E-8CAA520C0FBF}"/>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10" name="n_3aveValue【認定こども園・幼稚園・保育所】&#10;一人当たり面積">
          <a:extLst>
            <a:ext uri="{FF2B5EF4-FFF2-40B4-BE49-F238E27FC236}">
              <a16:creationId xmlns:a16="http://schemas.microsoft.com/office/drawing/2014/main" id="{1B886E95-5B79-4469-8E99-7018FC9AE0D1}"/>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92364</xdr:rowOff>
    </xdr:from>
    <xdr:ext cx="469744" cy="259045"/>
    <xdr:sp macro="" textlink="">
      <xdr:nvSpPr>
        <xdr:cNvPr id="411" name="n_4aveValue【認定こども園・幼稚園・保育所】&#10;一人当たり面積">
          <a:extLst>
            <a:ext uri="{FF2B5EF4-FFF2-40B4-BE49-F238E27FC236}">
              <a16:creationId xmlns:a16="http://schemas.microsoft.com/office/drawing/2014/main" id="{6662E2A2-D031-44DD-A328-929062D636D0}"/>
            </a:ext>
          </a:extLst>
        </xdr:cNvPr>
        <xdr:cNvSpPr txBox="1"/>
      </xdr:nvSpPr>
      <xdr:spPr>
        <a:xfrm>
          <a:off x="18421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151873</xdr:rowOff>
    </xdr:from>
    <xdr:ext cx="469744" cy="259045"/>
    <xdr:sp macro="" textlink="">
      <xdr:nvSpPr>
        <xdr:cNvPr id="412" name="n_3mainValue【認定こども園・幼稚園・保育所】&#10;一人当たり面積">
          <a:extLst>
            <a:ext uri="{FF2B5EF4-FFF2-40B4-BE49-F238E27FC236}">
              <a16:creationId xmlns:a16="http://schemas.microsoft.com/office/drawing/2014/main" id="{F3782AB8-0EFF-4BB8-A138-22D553F81FBF}"/>
            </a:ext>
          </a:extLst>
        </xdr:cNvPr>
        <xdr:cNvSpPr txBox="1"/>
      </xdr:nvSpPr>
      <xdr:spPr>
        <a:xfrm>
          <a:off x="19310427" y="70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A7840FA1-BB81-4FA5-A65E-1AE1D8110E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547B775C-762B-45AF-A434-77F9844BE8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A812E73E-E224-4FF0-9719-FB18261D75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5E8F3D9A-F328-4A21-B3F7-93B71C35D0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1738075F-CE71-4D39-A749-1919B548B0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493397F6-D627-4AA1-BA77-0084F2F536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4D5B5C25-BA2E-49FA-9AC7-49EA6754D2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B8CBC97A-46AE-4200-9001-4ACF9F5030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B92FB79D-EB8E-4029-9B1E-F0885806AF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177D6B5E-E2A6-4CB7-AF6B-40EF6F69CB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901B8019-6EE1-4C5F-BDF7-E57D76CA7D7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D68862DB-97A4-4835-82AC-EF1A8DC22A2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5A05EC34-FE78-4828-B41A-83BAD257EBF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2736F95E-D47C-49F1-896C-5A76D4EECA4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B3B6DECD-6ECF-4D5F-AC53-1CA3DB73B32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B069CB77-8E7B-41BE-B7EA-5162E958035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4CC4B4B6-5466-4B03-AE3E-98347750232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EC0524A3-CADC-472A-8267-0963BA74CA4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259F82EA-21EA-4B0A-A3C7-8A622D6D35E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3C667230-0800-4C08-8304-FADC8D8DC2A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5B39A56A-02B2-4810-A2D1-07C8FA050FE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F48EA093-A49A-4A11-84C7-360B26C7CE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79D04BB6-60C5-4C8E-8912-77D977512BA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C3A2F2B8-1FAC-4D24-9312-BEDAF8CFFB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437" name="直線コネクタ 436">
          <a:extLst>
            <a:ext uri="{FF2B5EF4-FFF2-40B4-BE49-F238E27FC236}">
              <a16:creationId xmlns:a16="http://schemas.microsoft.com/office/drawing/2014/main" id="{C38D9EBA-A921-46AC-8CFB-F9006CBB75FF}"/>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22625273-4B0A-41DE-8B61-87BDBE9F6EBB}"/>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39" name="直線コネクタ 438">
          <a:extLst>
            <a:ext uri="{FF2B5EF4-FFF2-40B4-BE49-F238E27FC236}">
              <a16:creationId xmlns:a16="http://schemas.microsoft.com/office/drawing/2014/main" id="{1DB5CFCE-76C9-4350-818E-DB8ED80B2ED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D5A1DFD4-0AE0-4B55-9AE6-E19C8DBC659B}"/>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41" name="直線コネクタ 440">
          <a:extLst>
            <a:ext uri="{FF2B5EF4-FFF2-40B4-BE49-F238E27FC236}">
              <a16:creationId xmlns:a16="http://schemas.microsoft.com/office/drawing/2014/main" id="{64793D0C-D990-4B16-AFA5-65547EAA4291}"/>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5562557F-A947-4E61-A578-5D103A2DB6C9}"/>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43" name="フローチャート: 判断 442">
          <a:extLst>
            <a:ext uri="{FF2B5EF4-FFF2-40B4-BE49-F238E27FC236}">
              <a16:creationId xmlns:a16="http://schemas.microsoft.com/office/drawing/2014/main" id="{CD6164B5-D9DD-44AA-AADC-B5FC16923569}"/>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44" name="フローチャート: 判断 443">
          <a:extLst>
            <a:ext uri="{FF2B5EF4-FFF2-40B4-BE49-F238E27FC236}">
              <a16:creationId xmlns:a16="http://schemas.microsoft.com/office/drawing/2014/main" id="{989B0D5D-9E1C-4360-865C-F2F437D5A0A8}"/>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45" name="フローチャート: 判断 444">
          <a:extLst>
            <a:ext uri="{FF2B5EF4-FFF2-40B4-BE49-F238E27FC236}">
              <a16:creationId xmlns:a16="http://schemas.microsoft.com/office/drawing/2014/main" id="{FCFBFAD7-C0C5-4355-9436-86A3B04EAD6D}"/>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6" name="フローチャート: 判断 445">
          <a:extLst>
            <a:ext uri="{FF2B5EF4-FFF2-40B4-BE49-F238E27FC236}">
              <a16:creationId xmlns:a16="http://schemas.microsoft.com/office/drawing/2014/main" id="{475860A3-8557-43F7-B775-35FEA1AE65AF}"/>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447" name="フローチャート: 判断 446">
          <a:extLst>
            <a:ext uri="{FF2B5EF4-FFF2-40B4-BE49-F238E27FC236}">
              <a16:creationId xmlns:a16="http://schemas.microsoft.com/office/drawing/2014/main" id="{D81E2BA0-98FB-4467-A0E0-09AD5DB103BB}"/>
            </a:ext>
          </a:extLst>
        </xdr:cNvPr>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EE777574-06E6-4FC7-8E43-92B7B5D850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CEC35B4-EDBF-43BA-80E2-A3529D3BB36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E64D07FA-12B5-4CCA-80B9-E026FF655FC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855B7946-067C-42B0-8651-3609946873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4BA00B40-15B1-4A65-AC3C-98B752A2E8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105410</xdr:rowOff>
    </xdr:from>
    <xdr:to>
      <xdr:col>72</xdr:col>
      <xdr:colOff>38100</xdr:colOff>
      <xdr:row>58</xdr:row>
      <xdr:rowOff>35560</xdr:rowOff>
    </xdr:to>
    <xdr:sp macro="" textlink="">
      <xdr:nvSpPr>
        <xdr:cNvPr id="453" name="楕円 452">
          <a:extLst>
            <a:ext uri="{FF2B5EF4-FFF2-40B4-BE49-F238E27FC236}">
              <a16:creationId xmlns:a16="http://schemas.microsoft.com/office/drawing/2014/main" id="{E077C437-41EE-42C5-8848-080D34CB9759}"/>
            </a:ext>
          </a:extLst>
        </xdr:cNvPr>
        <xdr:cNvSpPr/>
      </xdr:nvSpPr>
      <xdr:spPr>
        <a:xfrm>
          <a:off x="13652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74947</xdr:rowOff>
    </xdr:from>
    <xdr:ext cx="405111" cy="259045"/>
    <xdr:sp macro="" textlink="">
      <xdr:nvSpPr>
        <xdr:cNvPr id="454" name="n_1aveValue【学校施設】&#10;有形固定資産減価償却率">
          <a:extLst>
            <a:ext uri="{FF2B5EF4-FFF2-40B4-BE49-F238E27FC236}">
              <a16:creationId xmlns:a16="http://schemas.microsoft.com/office/drawing/2014/main" id="{37EBD05E-DD2A-4D48-A048-AF6E5789E636}"/>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455" name="n_2aveValue【学校施設】&#10;有形固定資産減価償却率">
          <a:extLst>
            <a:ext uri="{FF2B5EF4-FFF2-40B4-BE49-F238E27FC236}">
              <a16:creationId xmlns:a16="http://schemas.microsoft.com/office/drawing/2014/main" id="{3D982378-3C51-4F2B-9ED2-7C3F373E32FD}"/>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456" name="n_3aveValue【学校施設】&#10;有形固定資産減価償却率">
          <a:extLst>
            <a:ext uri="{FF2B5EF4-FFF2-40B4-BE49-F238E27FC236}">
              <a16:creationId xmlns:a16="http://schemas.microsoft.com/office/drawing/2014/main" id="{4A3C7E9C-5783-44F7-BFEF-AC97E7DEBF84}"/>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457" name="n_4aveValue【学校施設】&#10;有形固定資産減価償却率">
          <a:extLst>
            <a:ext uri="{FF2B5EF4-FFF2-40B4-BE49-F238E27FC236}">
              <a16:creationId xmlns:a16="http://schemas.microsoft.com/office/drawing/2014/main" id="{BC76B61D-F1D9-4A5E-9BDE-37A8B0211749}"/>
            </a:ext>
          </a:extLst>
        </xdr:cNvPr>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52087</xdr:rowOff>
    </xdr:from>
    <xdr:ext cx="405111" cy="259045"/>
    <xdr:sp macro="" textlink="">
      <xdr:nvSpPr>
        <xdr:cNvPr id="458" name="n_3mainValue【学校施設】&#10;有形固定資産減価償却率">
          <a:extLst>
            <a:ext uri="{FF2B5EF4-FFF2-40B4-BE49-F238E27FC236}">
              <a16:creationId xmlns:a16="http://schemas.microsoft.com/office/drawing/2014/main" id="{4747400D-B587-4771-AD31-20E6C008A7AD}"/>
            </a:ext>
          </a:extLst>
        </xdr:cNvPr>
        <xdr:cNvSpPr txBox="1"/>
      </xdr:nvSpPr>
      <xdr:spPr>
        <a:xfrm>
          <a:off x="13500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a:extLst>
            <a:ext uri="{FF2B5EF4-FFF2-40B4-BE49-F238E27FC236}">
              <a16:creationId xmlns:a16="http://schemas.microsoft.com/office/drawing/2014/main" id="{B4849F61-845B-4B31-BD3D-3CCFE1E56E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a:extLst>
            <a:ext uri="{FF2B5EF4-FFF2-40B4-BE49-F238E27FC236}">
              <a16:creationId xmlns:a16="http://schemas.microsoft.com/office/drawing/2014/main" id="{D3EEBD80-07BD-4DFC-9F08-DA205D3EC1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a:extLst>
            <a:ext uri="{FF2B5EF4-FFF2-40B4-BE49-F238E27FC236}">
              <a16:creationId xmlns:a16="http://schemas.microsoft.com/office/drawing/2014/main" id="{484FB4BA-20EA-44F2-83D3-3C7C722932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a:extLst>
            <a:ext uri="{FF2B5EF4-FFF2-40B4-BE49-F238E27FC236}">
              <a16:creationId xmlns:a16="http://schemas.microsoft.com/office/drawing/2014/main" id="{91360405-B30E-439E-9EA0-E7AB7918C4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a:extLst>
            <a:ext uri="{FF2B5EF4-FFF2-40B4-BE49-F238E27FC236}">
              <a16:creationId xmlns:a16="http://schemas.microsoft.com/office/drawing/2014/main" id="{6AAF4529-A5E9-43F8-97E0-B45153F874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a:extLst>
            <a:ext uri="{FF2B5EF4-FFF2-40B4-BE49-F238E27FC236}">
              <a16:creationId xmlns:a16="http://schemas.microsoft.com/office/drawing/2014/main" id="{959DB33A-F877-4123-A9A2-38324CC798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a:extLst>
            <a:ext uri="{FF2B5EF4-FFF2-40B4-BE49-F238E27FC236}">
              <a16:creationId xmlns:a16="http://schemas.microsoft.com/office/drawing/2014/main" id="{ACEAD49B-BC66-4ACC-8EF4-48F50479559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a:extLst>
            <a:ext uri="{FF2B5EF4-FFF2-40B4-BE49-F238E27FC236}">
              <a16:creationId xmlns:a16="http://schemas.microsoft.com/office/drawing/2014/main" id="{5DA7441A-E238-46DB-9325-853189B8A6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7" name="テキスト ボックス 466">
          <a:extLst>
            <a:ext uri="{FF2B5EF4-FFF2-40B4-BE49-F238E27FC236}">
              <a16:creationId xmlns:a16="http://schemas.microsoft.com/office/drawing/2014/main" id="{0951CCDB-87C7-49D4-846C-7613137A82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8" name="直線コネクタ 467">
          <a:extLst>
            <a:ext uri="{FF2B5EF4-FFF2-40B4-BE49-F238E27FC236}">
              <a16:creationId xmlns:a16="http://schemas.microsoft.com/office/drawing/2014/main" id="{759CEFEE-6E59-412D-9A23-0EFB86DFA1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9" name="直線コネクタ 468">
          <a:extLst>
            <a:ext uri="{FF2B5EF4-FFF2-40B4-BE49-F238E27FC236}">
              <a16:creationId xmlns:a16="http://schemas.microsoft.com/office/drawing/2014/main" id="{3010A498-1E99-429B-ADEC-B5C29D6DC4E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0" name="テキスト ボックス 469">
          <a:extLst>
            <a:ext uri="{FF2B5EF4-FFF2-40B4-BE49-F238E27FC236}">
              <a16:creationId xmlns:a16="http://schemas.microsoft.com/office/drawing/2014/main" id="{53AEEF04-FF28-4DDD-AB57-3340D79CFA1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1" name="直線コネクタ 470">
          <a:extLst>
            <a:ext uri="{FF2B5EF4-FFF2-40B4-BE49-F238E27FC236}">
              <a16:creationId xmlns:a16="http://schemas.microsoft.com/office/drawing/2014/main" id="{B5DD3F50-5784-4193-93C6-BC126007902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2" name="テキスト ボックス 471">
          <a:extLst>
            <a:ext uri="{FF2B5EF4-FFF2-40B4-BE49-F238E27FC236}">
              <a16:creationId xmlns:a16="http://schemas.microsoft.com/office/drawing/2014/main" id="{98F87CA7-6EF1-4FEB-AE06-70C30ECC014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3" name="直線コネクタ 472">
          <a:extLst>
            <a:ext uri="{FF2B5EF4-FFF2-40B4-BE49-F238E27FC236}">
              <a16:creationId xmlns:a16="http://schemas.microsoft.com/office/drawing/2014/main" id="{2C3C51E4-8192-48BE-9917-D1FC762600A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4" name="テキスト ボックス 473">
          <a:extLst>
            <a:ext uri="{FF2B5EF4-FFF2-40B4-BE49-F238E27FC236}">
              <a16:creationId xmlns:a16="http://schemas.microsoft.com/office/drawing/2014/main" id="{263FE459-3280-4683-BCB0-509319BA44B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5" name="直線コネクタ 474">
          <a:extLst>
            <a:ext uri="{FF2B5EF4-FFF2-40B4-BE49-F238E27FC236}">
              <a16:creationId xmlns:a16="http://schemas.microsoft.com/office/drawing/2014/main" id="{2E36064B-BE10-4722-9005-484E8F2C031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76" name="テキスト ボックス 475">
          <a:extLst>
            <a:ext uri="{FF2B5EF4-FFF2-40B4-BE49-F238E27FC236}">
              <a16:creationId xmlns:a16="http://schemas.microsoft.com/office/drawing/2014/main" id="{81FCE629-EE7C-4CAB-8EA1-E0EC2D00461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7" name="直線コネクタ 476">
          <a:extLst>
            <a:ext uri="{FF2B5EF4-FFF2-40B4-BE49-F238E27FC236}">
              <a16:creationId xmlns:a16="http://schemas.microsoft.com/office/drawing/2014/main" id="{219E827C-4A69-4BA1-BBF4-AC82E9BBB0E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8" name="テキスト ボックス 477">
          <a:extLst>
            <a:ext uri="{FF2B5EF4-FFF2-40B4-BE49-F238E27FC236}">
              <a16:creationId xmlns:a16="http://schemas.microsoft.com/office/drawing/2014/main" id="{3D988F47-50C3-4FCC-92CC-DAD05B19FD0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a:extLst>
            <a:ext uri="{FF2B5EF4-FFF2-40B4-BE49-F238E27FC236}">
              <a16:creationId xmlns:a16="http://schemas.microsoft.com/office/drawing/2014/main" id="{A5ED53F8-85DC-4DD7-B295-FE5037C49F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0" name="テキスト ボックス 479">
          <a:extLst>
            <a:ext uri="{FF2B5EF4-FFF2-40B4-BE49-F238E27FC236}">
              <a16:creationId xmlns:a16="http://schemas.microsoft.com/office/drawing/2014/main" id="{7A07910B-287C-4A31-862E-B7FC20E5F86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学校施設】&#10;一人当たり面積グラフ枠">
          <a:extLst>
            <a:ext uri="{FF2B5EF4-FFF2-40B4-BE49-F238E27FC236}">
              <a16:creationId xmlns:a16="http://schemas.microsoft.com/office/drawing/2014/main" id="{5B53521D-0E6F-4A4E-A990-12F36CFC50F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482" name="直線コネクタ 481">
          <a:extLst>
            <a:ext uri="{FF2B5EF4-FFF2-40B4-BE49-F238E27FC236}">
              <a16:creationId xmlns:a16="http://schemas.microsoft.com/office/drawing/2014/main" id="{44AFB04F-8856-463A-8A1C-3D4C5969C298}"/>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83" name="【学校施設】&#10;一人当たり面積最小値テキスト">
          <a:extLst>
            <a:ext uri="{FF2B5EF4-FFF2-40B4-BE49-F238E27FC236}">
              <a16:creationId xmlns:a16="http://schemas.microsoft.com/office/drawing/2014/main" id="{04EB0C41-89AF-48B4-AE08-AFD87C1BAF7D}"/>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84" name="直線コネクタ 483">
          <a:extLst>
            <a:ext uri="{FF2B5EF4-FFF2-40B4-BE49-F238E27FC236}">
              <a16:creationId xmlns:a16="http://schemas.microsoft.com/office/drawing/2014/main" id="{7005F67E-9402-4604-8D0C-911042005FE1}"/>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485" name="【学校施設】&#10;一人当たり面積最大値テキスト">
          <a:extLst>
            <a:ext uri="{FF2B5EF4-FFF2-40B4-BE49-F238E27FC236}">
              <a16:creationId xmlns:a16="http://schemas.microsoft.com/office/drawing/2014/main" id="{FB9A6710-742D-4389-A1E0-2142DA9DECE3}"/>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486" name="直線コネクタ 485">
          <a:extLst>
            <a:ext uri="{FF2B5EF4-FFF2-40B4-BE49-F238E27FC236}">
              <a16:creationId xmlns:a16="http://schemas.microsoft.com/office/drawing/2014/main" id="{211EA1E9-4C65-407A-89BC-8DC2AECFE6E3}"/>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487" name="【学校施設】&#10;一人当たり面積平均値テキスト">
          <a:extLst>
            <a:ext uri="{FF2B5EF4-FFF2-40B4-BE49-F238E27FC236}">
              <a16:creationId xmlns:a16="http://schemas.microsoft.com/office/drawing/2014/main" id="{C1D7FB99-E1B3-409B-81CE-7EE13E6CD11A}"/>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488" name="フローチャート: 判断 487">
          <a:extLst>
            <a:ext uri="{FF2B5EF4-FFF2-40B4-BE49-F238E27FC236}">
              <a16:creationId xmlns:a16="http://schemas.microsoft.com/office/drawing/2014/main" id="{08C6D516-C35A-471A-8554-B551C4D88EFF}"/>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489" name="フローチャート: 判断 488">
          <a:extLst>
            <a:ext uri="{FF2B5EF4-FFF2-40B4-BE49-F238E27FC236}">
              <a16:creationId xmlns:a16="http://schemas.microsoft.com/office/drawing/2014/main" id="{1095E990-233C-43B6-A994-97F56B537267}"/>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490" name="フローチャート: 判断 489">
          <a:extLst>
            <a:ext uri="{FF2B5EF4-FFF2-40B4-BE49-F238E27FC236}">
              <a16:creationId xmlns:a16="http://schemas.microsoft.com/office/drawing/2014/main" id="{C6B59FD4-4C8A-4336-9CE6-DE048A180493}"/>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491" name="フローチャート: 判断 490">
          <a:extLst>
            <a:ext uri="{FF2B5EF4-FFF2-40B4-BE49-F238E27FC236}">
              <a16:creationId xmlns:a16="http://schemas.microsoft.com/office/drawing/2014/main" id="{33D0D793-BC70-421A-B3A0-BBED28AA25DF}"/>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81026</xdr:rowOff>
    </xdr:from>
    <xdr:to>
      <xdr:col>98</xdr:col>
      <xdr:colOff>38100</xdr:colOff>
      <xdr:row>63</xdr:row>
      <xdr:rowOff>11176</xdr:rowOff>
    </xdr:to>
    <xdr:sp macro="" textlink="">
      <xdr:nvSpPr>
        <xdr:cNvPr id="492" name="フローチャート: 判断 491">
          <a:extLst>
            <a:ext uri="{FF2B5EF4-FFF2-40B4-BE49-F238E27FC236}">
              <a16:creationId xmlns:a16="http://schemas.microsoft.com/office/drawing/2014/main" id="{BEC21E01-6A3D-4541-87B8-4E6860056881}"/>
            </a:ext>
          </a:extLst>
        </xdr:cNvPr>
        <xdr:cNvSpPr/>
      </xdr:nvSpPr>
      <xdr:spPr>
        <a:xfrm>
          <a:off x="18605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AD29E9A-601E-42E6-86E6-C2A224FD3D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1EE7813E-8A2E-4C61-A1F5-10FEAD638F1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3ECD3F18-F6E9-4F05-88A9-F87458E7396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6B2D3AE5-A250-4ADB-9FD8-3C6C1B212F3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EE8F51DD-6D22-4813-8358-1F86C3E6A3E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45898</xdr:rowOff>
    </xdr:from>
    <xdr:to>
      <xdr:col>102</xdr:col>
      <xdr:colOff>165100</xdr:colOff>
      <xdr:row>62</xdr:row>
      <xdr:rowOff>147498</xdr:rowOff>
    </xdr:to>
    <xdr:sp macro="" textlink="">
      <xdr:nvSpPr>
        <xdr:cNvPr id="498" name="楕円 497">
          <a:extLst>
            <a:ext uri="{FF2B5EF4-FFF2-40B4-BE49-F238E27FC236}">
              <a16:creationId xmlns:a16="http://schemas.microsoft.com/office/drawing/2014/main" id="{D1D6EA4C-5F89-4BEE-8026-8E8A7FBB24FE}"/>
            </a:ext>
          </a:extLst>
        </xdr:cNvPr>
        <xdr:cNvSpPr/>
      </xdr:nvSpPr>
      <xdr:spPr>
        <a:xfrm>
          <a:off x="19494500" y="106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17416</xdr:rowOff>
    </xdr:from>
    <xdr:ext cx="469744" cy="259045"/>
    <xdr:sp macro="" textlink="">
      <xdr:nvSpPr>
        <xdr:cNvPr id="499" name="n_1aveValue【学校施設】&#10;一人当たり面積">
          <a:extLst>
            <a:ext uri="{FF2B5EF4-FFF2-40B4-BE49-F238E27FC236}">
              <a16:creationId xmlns:a16="http://schemas.microsoft.com/office/drawing/2014/main" id="{7D263504-DB39-4071-92F6-17A77C1519DA}"/>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00" name="n_2aveValue【学校施設】&#10;一人当たり面積">
          <a:extLst>
            <a:ext uri="{FF2B5EF4-FFF2-40B4-BE49-F238E27FC236}">
              <a16:creationId xmlns:a16="http://schemas.microsoft.com/office/drawing/2014/main" id="{1E2B9209-FDC3-4070-8EB6-0DDC67D64EF7}"/>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501" name="n_3aveValue【学校施設】&#10;一人当たり面積">
          <a:extLst>
            <a:ext uri="{FF2B5EF4-FFF2-40B4-BE49-F238E27FC236}">
              <a16:creationId xmlns:a16="http://schemas.microsoft.com/office/drawing/2014/main" id="{48009D1F-F17D-4FA6-BE0F-A2FE5A69E77A}"/>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27703</xdr:rowOff>
    </xdr:from>
    <xdr:ext cx="469744" cy="259045"/>
    <xdr:sp macro="" textlink="">
      <xdr:nvSpPr>
        <xdr:cNvPr id="502" name="n_4aveValue【学校施設】&#10;一人当たり面積">
          <a:extLst>
            <a:ext uri="{FF2B5EF4-FFF2-40B4-BE49-F238E27FC236}">
              <a16:creationId xmlns:a16="http://schemas.microsoft.com/office/drawing/2014/main" id="{2E04B0E3-5E41-4B32-8018-5BA889E12A72}"/>
            </a:ext>
          </a:extLst>
        </xdr:cNvPr>
        <xdr:cNvSpPr txBox="1"/>
      </xdr:nvSpPr>
      <xdr:spPr>
        <a:xfrm>
          <a:off x="18421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164025</xdr:rowOff>
    </xdr:from>
    <xdr:ext cx="469744" cy="259045"/>
    <xdr:sp macro="" textlink="">
      <xdr:nvSpPr>
        <xdr:cNvPr id="503" name="n_3mainValue【学校施設】&#10;一人当たり面積">
          <a:extLst>
            <a:ext uri="{FF2B5EF4-FFF2-40B4-BE49-F238E27FC236}">
              <a16:creationId xmlns:a16="http://schemas.microsoft.com/office/drawing/2014/main" id="{F9AE4507-2C38-4297-9CE3-1C9DA98B9155}"/>
            </a:ext>
          </a:extLst>
        </xdr:cNvPr>
        <xdr:cNvSpPr txBox="1"/>
      </xdr:nvSpPr>
      <xdr:spPr>
        <a:xfrm>
          <a:off x="19310427" y="1045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a:extLst>
            <a:ext uri="{FF2B5EF4-FFF2-40B4-BE49-F238E27FC236}">
              <a16:creationId xmlns:a16="http://schemas.microsoft.com/office/drawing/2014/main" id="{7DD20B25-44A0-476B-9F6D-EA84CE6528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a:extLst>
            <a:ext uri="{FF2B5EF4-FFF2-40B4-BE49-F238E27FC236}">
              <a16:creationId xmlns:a16="http://schemas.microsoft.com/office/drawing/2014/main" id="{FC6DC3BB-B684-4CBE-80B2-FD21DD7179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a:extLst>
            <a:ext uri="{FF2B5EF4-FFF2-40B4-BE49-F238E27FC236}">
              <a16:creationId xmlns:a16="http://schemas.microsoft.com/office/drawing/2014/main" id="{49F3324D-66B4-4A2F-9104-E9300651340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a:extLst>
            <a:ext uri="{FF2B5EF4-FFF2-40B4-BE49-F238E27FC236}">
              <a16:creationId xmlns:a16="http://schemas.microsoft.com/office/drawing/2014/main" id="{6C412C5D-6F39-41A8-A97C-E7AC9F2A176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a:extLst>
            <a:ext uri="{FF2B5EF4-FFF2-40B4-BE49-F238E27FC236}">
              <a16:creationId xmlns:a16="http://schemas.microsoft.com/office/drawing/2014/main" id="{226F42D7-87CD-4E6A-972E-14A23161DB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a:extLst>
            <a:ext uri="{FF2B5EF4-FFF2-40B4-BE49-F238E27FC236}">
              <a16:creationId xmlns:a16="http://schemas.microsoft.com/office/drawing/2014/main" id="{2FDF7507-8A71-438A-812B-F756103FCD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a:extLst>
            <a:ext uri="{FF2B5EF4-FFF2-40B4-BE49-F238E27FC236}">
              <a16:creationId xmlns:a16="http://schemas.microsoft.com/office/drawing/2014/main" id="{827F4555-EF32-447E-BFC7-0DF75548B1C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a:extLst>
            <a:ext uri="{FF2B5EF4-FFF2-40B4-BE49-F238E27FC236}">
              <a16:creationId xmlns:a16="http://schemas.microsoft.com/office/drawing/2014/main" id="{31D10592-F1A0-4887-A39A-A15C65A8F70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a:extLst>
            <a:ext uri="{FF2B5EF4-FFF2-40B4-BE49-F238E27FC236}">
              <a16:creationId xmlns:a16="http://schemas.microsoft.com/office/drawing/2014/main" id="{AEA27869-2CFB-4FBF-BD0F-03D585CC20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a:extLst>
            <a:ext uri="{FF2B5EF4-FFF2-40B4-BE49-F238E27FC236}">
              <a16:creationId xmlns:a16="http://schemas.microsoft.com/office/drawing/2014/main" id="{DB631D0C-3D5E-4CE9-8E5F-C522D5FC7B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a:extLst>
            <a:ext uri="{FF2B5EF4-FFF2-40B4-BE49-F238E27FC236}">
              <a16:creationId xmlns:a16="http://schemas.microsoft.com/office/drawing/2014/main" id="{114EDB05-FC39-41F3-A9CD-1825B6FDA7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a:extLst>
            <a:ext uri="{FF2B5EF4-FFF2-40B4-BE49-F238E27FC236}">
              <a16:creationId xmlns:a16="http://schemas.microsoft.com/office/drawing/2014/main" id="{80D33789-E4BA-46C9-8C2D-305FB91D59F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a:extLst>
            <a:ext uri="{FF2B5EF4-FFF2-40B4-BE49-F238E27FC236}">
              <a16:creationId xmlns:a16="http://schemas.microsoft.com/office/drawing/2014/main" id="{0624E2D4-AD70-4CE0-8A5D-7016AF6434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a:extLst>
            <a:ext uri="{FF2B5EF4-FFF2-40B4-BE49-F238E27FC236}">
              <a16:creationId xmlns:a16="http://schemas.microsoft.com/office/drawing/2014/main" id="{B0A80F2E-D4B0-4355-9817-C6CDE1A0288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a:extLst>
            <a:ext uri="{FF2B5EF4-FFF2-40B4-BE49-F238E27FC236}">
              <a16:creationId xmlns:a16="http://schemas.microsoft.com/office/drawing/2014/main" id="{6006D478-2E5C-4F1F-9012-B3D7298502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a:extLst>
            <a:ext uri="{FF2B5EF4-FFF2-40B4-BE49-F238E27FC236}">
              <a16:creationId xmlns:a16="http://schemas.microsoft.com/office/drawing/2014/main" id="{FA54B564-18F2-40BF-B470-0D62C8943F7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a:extLst>
            <a:ext uri="{FF2B5EF4-FFF2-40B4-BE49-F238E27FC236}">
              <a16:creationId xmlns:a16="http://schemas.microsoft.com/office/drawing/2014/main" id="{14C32A3C-BF2A-4D31-922C-40E048BF81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a:extLst>
            <a:ext uri="{FF2B5EF4-FFF2-40B4-BE49-F238E27FC236}">
              <a16:creationId xmlns:a16="http://schemas.microsoft.com/office/drawing/2014/main" id="{759F2AA3-0F21-4F9E-BDD0-90FAEBF623E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a:extLst>
            <a:ext uri="{FF2B5EF4-FFF2-40B4-BE49-F238E27FC236}">
              <a16:creationId xmlns:a16="http://schemas.microsoft.com/office/drawing/2014/main" id="{9BE87BCE-B43F-4D09-9A8F-337C0E97067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a:extLst>
            <a:ext uri="{FF2B5EF4-FFF2-40B4-BE49-F238E27FC236}">
              <a16:creationId xmlns:a16="http://schemas.microsoft.com/office/drawing/2014/main" id="{9B7C6E3B-395C-4980-958E-79B362845D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a:extLst>
            <a:ext uri="{FF2B5EF4-FFF2-40B4-BE49-F238E27FC236}">
              <a16:creationId xmlns:a16="http://schemas.microsoft.com/office/drawing/2014/main" id="{79AD2437-0DE0-4B52-92F2-569C8F627D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a:extLst>
            <a:ext uri="{FF2B5EF4-FFF2-40B4-BE49-F238E27FC236}">
              <a16:creationId xmlns:a16="http://schemas.microsoft.com/office/drawing/2014/main" id="{BF491B9A-40A3-44A0-A70E-F000FC1FF5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a:extLst>
            <a:ext uri="{FF2B5EF4-FFF2-40B4-BE49-F238E27FC236}">
              <a16:creationId xmlns:a16="http://schemas.microsoft.com/office/drawing/2014/main" id="{FEBF7D9E-A164-447B-9D86-9A724F9C21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a:extLst>
            <a:ext uri="{FF2B5EF4-FFF2-40B4-BE49-F238E27FC236}">
              <a16:creationId xmlns:a16="http://schemas.microsoft.com/office/drawing/2014/main" id="{6DC5FC46-935E-4D67-8548-7B1FDEB7C4C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a:extLst>
            <a:ext uri="{FF2B5EF4-FFF2-40B4-BE49-F238E27FC236}">
              <a16:creationId xmlns:a16="http://schemas.microsoft.com/office/drawing/2014/main" id="{0A68D330-BD70-42D6-8EAD-B28FB68338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a:extLst>
            <a:ext uri="{FF2B5EF4-FFF2-40B4-BE49-F238E27FC236}">
              <a16:creationId xmlns:a16="http://schemas.microsoft.com/office/drawing/2014/main" id="{D19DD6A3-1B20-4AFD-BA04-D5899296DB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0" name="テキスト ボックス 529">
          <a:extLst>
            <a:ext uri="{FF2B5EF4-FFF2-40B4-BE49-F238E27FC236}">
              <a16:creationId xmlns:a16="http://schemas.microsoft.com/office/drawing/2014/main" id="{A64B7127-4593-43EE-97E5-581C60B0B09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1" name="直線コネクタ 530">
          <a:extLst>
            <a:ext uri="{FF2B5EF4-FFF2-40B4-BE49-F238E27FC236}">
              <a16:creationId xmlns:a16="http://schemas.microsoft.com/office/drawing/2014/main" id="{C7D4BAF1-C2AC-4DB1-999A-4C19EA32756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2" name="テキスト ボックス 531">
          <a:extLst>
            <a:ext uri="{FF2B5EF4-FFF2-40B4-BE49-F238E27FC236}">
              <a16:creationId xmlns:a16="http://schemas.microsoft.com/office/drawing/2014/main" id="{9C0AD398-800E-4DD1-96D1-9F67D727D6D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3" name="直線コネクタ 532">
          <a:extLst>
            <a:ext uri="{FF2B5EF4-FFF2-40B4-BE49-F238E27FC236}">
              <a16:creationId xmlns:a16="http://schemas.microsoft.com/office/drawing/2014/main" id="{EB159758-CE8E-4A57-8B9D-318BCBA73CD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4" name="テキスト ボックス 533">
          <a:extLst>
            <a:ext uri="{FF2B5EF4-FFF2-40B4-BE49-F238E27FC236}">
              <a16:creationId xmlns:a16="http://schemas.microsoft.com/office/drawing/2014/main" id="{A9CB18C2-E7E7-433F-8FB5-1FB7F819DE4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5" name="直線コネクタ 534">
          <a:extLst>
            <a:ext uri="{FF2B5EF4-FFF2-40B4-BE49-F238E27FC236}">
              <a16:creationId xmlns:a16="http://schemas.microsoft.com/office/drawing/2014/main" id="{3098FFC1-3987-456D-AA31-32E58FB6E6E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6" name="テキスト ボックス 535">
          <a:extLst>
            <a:ext uri="{FF2B5EF4-FFF2-40B4-BE49-F238E27FC236}">
              <a16:creationId xmlns:a16="http://schemas.microsoft.com/office/drawing/2014/main" id="{D816516B-8378-4E44-92FE-BF10BC45057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7" name="直線コネクタ 536">
          <a:extLst>
            <a:ext uri="{FF2B5EF4-FFF2-40B4-BE49-F238E27FC236}">
              <a16:creationId xmlns:a16="http://schemas.microsoft.com/office/drawing/2014/main" id="{FFC6AB30-3D24-49E6-B29F-B9672222325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8" name="テキスト ボックス 537">
          <a:extLst>
            <a:ext uri="{FF2B5EF4-FFF2-40B4-BE49-F238E27FC236}">
              <a16:creationId xmlns:a16="http://schemas.microsoft.com/office/drawing/2014/main" id="{25C9DC02-0330-42A7-A48D-9C519A77E13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9" name="直線コネクタ 538">
          <a:extLst>
            <a:ext uri="{FF2B5EF4-FFF2-40B4-BE49-F238E27FC236}">
              <a16:creationId xmlns:a16="http://schemas.microsoft.com/office/drawing/2014/main" id="{2587C820-A031-4B6F-9D64-1C2B6676A7D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0" name="テキスト ボックス 539">
          <a:extLst>
            <a:ext uri="{FF2B5EF4-FFF2-40B4-BE49-F238E27FC236}">
              <a16:creationId xmlns:a16="http://schemas.microsoft.com/office/drawing/2014/main" id="{54801453-9CC6-46C7-83F8-A2EADEE19FA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a:extLst>
            <a:ext uri="{FF2B5EF4-FFF2-40B4-BE49-F238E27FC236}">
              <a16:creationId xmlns:a16="http://schemas.microsoft.com/office/drawing/2014/main" id="{05EB3EF1-13E7-418D-A6F2-BB981D4CBEC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2" name="テキスト ボックス 541">
          <a:extLst>
            <a:ext uri="{FF2B5EF4-FFF2-40B4-BE49-F238E27FC236}">
              <a16:creationId xmlns:a16="http://schemas.microsoft.com/office/drawing/2014/main" id="{E92DB9EF-92D5-4511-AA85-377625EECF2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3" name="【公民館】&#10;有形固定資産減価償却率グラフ枠">
          <a:extLst>
            <a:ext uri="{FF2B5EF4-FFF2-40B4-BE49-F238E27FC236}">
              <a16:creationId xmlns:a16="http://schemas.microsoft.com/office/drawing/2014/main" id="{AFA79CFB-1FAB-40EC-A249-CA67AC235C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544" name="直線コネクタ 543">
          <a:extLst>
            <a:ext uri="{FF2B5EF4-FFF2-40B4-BE49-F238E27FC236}">
              <a16:creationId xmlns:a16="http://schemas.microsoft.com/office/drawing/2014/main" id="{C9B227ED-1BE7-4798-87ED-BBDE5F1B383A}"/>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5" name="【公民館】&#10;有形固定資産減価償却率最小値テキスト">
          <a:extLst>
            <a:ext uri="{FF2B5EF4-FFF2-40B4-BE49-F238E27FC236}">
              <a16:creationId xmlns:a16="http://schemas.microsoft.com/office/drawing/2014/main" id="{E061FA3B-F253-4CF8-9774-77F2788F2DA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6" name="直線コネクタ 545">
          <a:extLst>
            <a:ext uri="{FF2B5EF4-FFF2-40B4-BE49-F238E27FC236}">
              <a16:creationId xmlns:a16="http://schemas.microsoft.com/office/drawing/2014/main" id="{AA77361D-B585-458E-AE40-795B8157B03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547" name="【公民館】&#10;有形固定資産減価償却率最大値テキスト">
          <a:extLst>
            <a:ext uri="{FF2B5EF4-FFF2-40B4-BE49-F238E27FC236}">
              <a16:creationId xmlns:a16="http://schemas.microsoft.com/office/drawing/2014/main" id="{BCCE0DC6-CE29-4EF2-A9EB-AEFD67AA738D}"/>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548" name="直線コネクタ 547">
          <a:extLst>
            <a:ext uri="{FF2B5EF4-FFF2-40B4-BE49-F238E27FC236}">
              <a16:creationId xmlns:a16="http://schemas.microsoft.com/office/drawing/2014/main" id="{7E1901AD-D07E-412C-A443-912C240D8EDC}"/>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549" name="【公民館】&#10;有形固定資産減価償却率平均値テキスト">
          <a:extLst>
            <a:ext uri="{FF2B5EF4-FFF2-40B4-BE49-F238E27FC236}">
              <a16:creationId xmlns:a16="http://schemas.microsoft.com/office/drawing/2014/main" id="{1217AEC4-414A-4401-9EE3-FC763FC64E52}"/>
            </a:ext>
          </a:extLst>
        </xdr:cNvPr>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550" name="フローチャート: 判断 549">
          <a:extLst>
            <a:ext uri="{FF2B5EF4-FFF2-40B4-BE49-F238E27FC236}">
              <a16:creationId xmlns:a16="http://schemas.microsoft.com/office/drawing/2014/main" id="{F457D225-6F4E-4151-B10F-2A0909149AD9}"/>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551" name="フローチャート: 判断 550">
          <a:extLst>
            <a:ext uri="{FF2B5EF4-FFF2-40B4-BE49-F238E27FC236}">
              <a16:creationId xmlns:a16="http://schemas.microsoft.com/office/drawing/2014/main" id="{C6C07264-2B49-4C13-9B3C-F050C931BCFB}"/>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552" name="フローチャート: 判断 551">
          <a:extLst>
            <a:ext uri="{FF2B5EF4-FFF2-40B4-BE49-F238E27FC236}">
              <a16:creationId xmlns:a16="http://schemas.microsoft.com/office/drawing/2014/main" id="{578BB3CD-E20A-4CFB-8438-ADCBE59130B7}"/>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553" name="フローチャート: 判断 552">
          <a:extLst>
            <a:ext uri="{FF2B5EF4-FFF2-40B4-BE49-F238E27FC236}">
              <a16:creationId xmlns:a16="http://schemas.microsoft.com/office/drawing/2014/main" id="{1F53701C-D00B-4B70-9518-3AE2F5F46538}"/>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554" name="フローチャート: 判断 553">
          <a:extLst>
            <a:ext uri="{FF2B5EF4-FFF2-40B4-BE49-F238E27FC236}">
              <a16:creationId xmlns:a16="http://schemas.microsoft.com/office/drawing/2014/main" id="{E52D4FA3-CFC4-4DD0-8DF0-A537E6218452}"/>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6E705B5B-2585-41DB-A150-E95972AE85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211F167E-5868-41CA-892D-58CEF4E820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B6CBAAE7-71C0-46B0-B384-F5379DB59F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75A9BB2C-5A85-4FC8-AA7E-0E6F0D48814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DBA1CDEE-C007-4595-905A-40054E1A61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33020</xdr:rowOff>
    </xdr:from>
    <xdr:to>
      <xdr:col>72</xdr:col>
      <xdr:colOff>38100</xdr:colOff>
      <xdr:row>107</xdr:row>
      <xdr:rowOff>134620</xdr:rowOff>
    </xdr:to>
    <xdr:sp macro="" textlink="">
      <xdr:nvSpPr>
        <xdr:cNvPr id="560" name="楕円 559">
          <a:extLst>
            <a:ext uri="{FF2B5EF4-FFF2-40B4-BE49-F238E27FC236}">
              <a16:creationId xmlns:a16="http://schemas.microsoft.com/office/drawing/2014/main" id="{D426F953-8115-4D9E-B294-63464858A80B}"/>
            </a:ext>
          </a:extLst>
        </xdr:cNvPr>
        <xdr:cNvSpPr/>
      </xdr:nvSpPr>
      <xdr:spPr>
        <a:xfrm>
          <a:off x="1365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8272</xdr:rowOff>
    </xdr:from>
    <xdr:ext cx="405111" cy="259045"/>
    <xdr:sp macro="" textlink="">
      <xdr:nvSpPr>
        <xdr:cNvPr id="561" name="n_1aveValue【公民館】&#10;有形固定資産減価償却率">
          <a:extLst>
            <a:ext uri="{FF2B5EF4-FFF2-40B4-BE49-F238E27FC236}">
              <a16:creationId xmlns:a16="http://schemas.microsoft.com/office/drawing/2014/main" id="{F1B62529-2F02-4FC6-90E5-45BA5FE76034}"/>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562" name="n_2aveValue【公民館】&#10;有形固定資産減価償却率">
          <a:extLst>
            <a:ext uri="{FF2B5EF4-FFF2-40B4-BE49-F238E27FC236}">
              <a16:creationId xmlns:a16="http://schemas.microsoft.com/office/drawing/2014/main" id="{5CC8CA3C-BE95-4A86-97DB-03128B9D7DB1}"/>
            </a:ext>
          </a:extLst>
        </xdr:cNvPr>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563" name="n_3aveValue【公民館】&#10;有形固定資産減価償却率">
          <a:extLst>
            <a:ext uri="{FF2B5EF4-FFF2-40B4-BE49-F238E27FC236}">
              <a16:creationId xmlns:a16="http://schemas.microsoft.com/office/drawing/2014/main" id="{8600D272-AEF1-4CA5-8DE2-58380818A708}"/>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564" name="n_4aveValue【公民館】&#10;有形固定資産減価償却率">
          <a:extLst>
            <a:ext uri="{FF2B5EF4-FFF2-40B4-BE49-F238E27FC236}">
              <a16:creationId xmlns:a16="http://schemas.microsoft.com/office/drawing/2014/main" id="{EBF8DCB0-C8AB-4195-8D82-384320CF4CCF}"/>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125747</xdr:rowOff>
    </xdr:from>
    <xdr:ext cx="405111" cy="259045"/>
    <xdr:sp macro="" textlink="">
      <xdr:nvSpPr>
        <xdr:cNvPr id="565" name="n_3mainValue【公民館】&#10;有形固定資産減価償却率">
          <a:extLst>
            <a:ext uri="{FF2B5EF4-FFF2-40B4-BE49-F238E27FC236}">
              <a16:creationId xmlns:a16="http://schemas.microsoft.com/office/drawing/2014/main" id="{B05A0085-DA33-451E-B6DF-0A7BA1C92AE4}"/>
            </a:ext>
          </a:extLst>
        </xdr:cNvPr>
        <xdr:cNvSpPr txBox="1"/>
      </xdr:nvSpPr>
      <xdr:spPr>
        <a:xfrm>
          <a:off x="13500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6" name="正方形/長方形 565">
          <a:extLst>
            <a:ext uri="{FF2B5EF4-FFF2-40B4-BE49-F238E27FC236}">
              <a16:creationId xmlns:a16="http://schemas.microsoft.com/office/drawing/2014/main" id="{C20DDD28-B186-4B19-A089-4A5BD540B0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7" name="正方形/長方形 566">
          <a:extLst>
            <a:ext uri="{FF2B5EF4-FFF2-40B4-BE49-F238E27FC236}">
              <a16:creationId xmlns:a16="http://schemas.microsoft.com/office/drawing/2014/main" id="{AE88B1E0-EB81-48E4-9FBD-5DDA0520CCB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8" name="正方形/長方形 567">
          <a:extLst>
            <a:ext uri="{FF2B5EF4-FFF2-40B4-BE49-F238E27FC236}">
              <a16:creationId xmlns:a16="http://schemas.microsoft.com/office/drawing/2014/main" id="{DF484FDA-1DF4-4939-97AB-868D6B45002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9" name="正方形/長方形 568">
          <a:extLst>
            <a:ext uri="{FF2B5EF4-FFF2-40B4-BE49-F238E27FC236}">
              <a16:creationId xmlns:a16="http://schemas.microsoft.com/office/drawing/2014/main" id="{E12E3589-EDCA-42D1-BEFF-BDF29D53C5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0" name="正方形/長方形 569">
          <a:extLst>
            <a:ext uri="{FF2B5EF4-FFF2-40B4-BE49-F238E27FC236}">
              <a16:creationId xmlns:a16="http://schemas.microsoft.com/office/drawing/2014/main" id="{D8E535E9-B0CB-49F5-9BEB-30BA61811D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1" name="正方形/長方形 570">
          <a:extLst>
            <a:ext uri="{FF2B5EF4-FFF2-40B4-BE49-F238E27FC236}">
              <a16:creationId xmlns:a16="http://schemas.microsoft.com/office/drawing/2014/main" id="{392C13AD-3F84-4209-AE5B-A103A224AB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2" name="正方形/長方形 571">
          <a:extLst>
            <a:ext uri="{FF2B5EF4-FFF2-40B4-BE49-F238E27FC236}">
              <a16:creationId xmlns:a16="http://schemas.microsoft.com/office/drawing/2014/main" id="{1CC5C3D8-FB02-497C-B2FE-634096D315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3" name="正方形/長方形 572">
          <a:extLst>
            <a:ext uri="{FF2B5EF4-FFF2-40B4-BE49-F238E27FC236}">
              <a16:creationId xmlns:a16="http://schemas.microsoft.com/office/drawing/2014/main" id="{81CDFEFB-233A-49CF-967D-D98619A7E4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4" name="テキスト ボックス 573">
          <a:extLst>
            <a:ext uri="{FF2B5EF4-FFF2-40B4-BE49-F238E27FC236}">
              <a16:creationId xmlns:a16="http://schemas.microsoft.com/office/drawing/2014/main" id="{CE37F66D-AD98-4BB1-84C8-AD9048031C2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5" name="直線コネクタ 574">
          <a:extLst>
            <a:ext uri="{FF2B5EF4-FFF2-40B4-BE49-F238E27FC236}">
              <a16:creationId xmlns:a16="http://schemas.microsoft.com/office/drawing/2014/main" id="{5AFFD47A-39C0-43B0-8EE5-2E39A3B012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6" name="直線コネクタ 575">
          <a:extLst>
            <a:ext uri="{FF2B5EF4-FFF2-40B4-BE49-F238E27FC236}">
              <a16:creationId xmlns:a16="http://schemas.microsoft.com/office/drawing/2014/main" id="{AA24AC5A-9ABA-42D8-8B22-FFDA7B0CBFB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7" name="テキスト ボックス 576">
          <a:extLst>
            <a:ext uri="{FF2B5EF4-FFF2-40B4-BE49-F238E27FC236}">
              <a16:creationId xmlns:a16="http://schemas.microsoft.com/office/drawing/2014/main" id="{A7FB4055-8CCE-4FFD-9FEC-DFC6C25195E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8" name="直線コネクタ 577">
          <a:extLst>
            <a:ext uri="{FF2B5EF4-FFF2-40B4-BE49-F238E27FC236}">
              <a16:creationId xmlns:a16="http://schemas.microsoft.com/office/drawing/2014/main" id="{D4E4A844-861D-497C-8F07-6E6D24C9B1A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9" name="テキスト ボックス 578">
          <a:extLst>
            <a:ext uri="{FF2B5EF4-FFF2-40B4-BE49-F238E27FC236}">
              <a16:creationId xmlns:a16="http://schemas.microsoft.com/office/drawing/2014/main" id="{B898AE1B-31AE-4D06-BB01-A5685420A4D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0" name="直線コネクタ 579">
          <a:extLst>
            <a:ext uri="{FF2B5EF4-FFF2-40B4-BE49-F238E27FC236}">
              <a16:creationId xmlns:a16="http://schemas.microsoft.com/office/drawing/2014/main" id="{902FA494-A613-41AD-98BE-721C449F793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1" name="テキスト ボックス 580">
          <a:extLst>
            <a:ext uri="{FF2B5EF4-FFF2-40B4-BE49-F238E27FC236}">
              <a16:creationId xmlns:a16="http://schemas.microsoft.com/office/drawing/2014/main" id="{90369CFB-D946-491A-9C38-6BA7A4C4465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2" name="直線コネクタ 581">
          <a:extLst>
            <a:ext uri="{FF2B5EF4-FFF2-40B4-BE49-F238E27FC236}">
              <a16:creationId xmlns:a16="http://schemas.microsoft.com/office/drawing/2014/main" id="{B6E04324-F9CA-485C-BCBD-1E4F22D2BE1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3" name="テキスト ボックス 582">
          <a:extLst>
            <a:ext uri="{FF2B5EF4-FFF2-40B4-BE49-F238E27FC236}">
              <a16:creationId xmlns:a16="http://schemas.microsoft.com/office/drawing/2014/main" id="{42F7CDF9-3835-45AF-AC77-0BB2C152D9D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4" name="直線コネクタ 583">
          <a:extLst>
            <a:ext uri="{FF2B5EF4-FFF2-40B4-BE49-F238E27FC236}">
              <a16:creationId xmlns:a16="http://schemas.microsoft.com/office/drawing/2014/main" id="{8D8AB8B6-CD08-4D3F-8F15-1EFDAACFD44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5" name="テキスト ボックス 584">
          <a:extLst>
            <a:ext uri="{FF2B5EF4-FFF2-40B4-BE49-F238E27FC236}">
              <a16:creationId xmlns:a16="http://schemas.microsoft.com/office/drawing/2014/main" id="{89D17D51-A90B-4462-9649-3FA4008D1C7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6" name="直線コネクタ 585">
          <a:extLst>
            <a:ext uri="{FF2B5EF4-FFF2-40B4-BE49-F238E27FC236}">
              <a16:creationId xmlns:a16="http://schemas.microsoft.com/office/drawing/2014/main" id="{8A737E07-7F98-4C89-9593-2958508A9F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7" name="テキスト ボックス 586">
          <a:extLst>
            <a:ext uri="{FF2B5EF4-FFF2-40B4-BE49-F238E27FC236}">
              <a16:creationId xmlns:a16="http://schemas.microsoft.com/office/drawing/2014/main" id="{615DD12C-A2A1-40A8-A2F5-91A20EB98E7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8" name="【公民館】&#10;一人当たり面積グラフ枠">
          <a:extLst>
            <a:ext uri="{FF2B5EF4-FFF2-40B4-BE49-F238E27FC236}">
              <a16:creationId xmlns:a16="http://schemas.microsoft.com/office/drawing/2014/main" id="{AFF3F2F0-23D7-4DD1-9B0D-8FBE558742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589" name="直線コネクタ 588">
          <a:extLst>
            <a:ext uri="{FF2B5EF4-FFF2-40B4-BE49-F238E27FC236}">
              <a16:creationId xmlns:a16="http://schemas.microsoft.com/office/drawing/2014/main" id="{1DB66067-411E-4B33-B41F-D509F788B0A2}"/>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590" name="【公民館】&#10;一人当たり面積最小値テキスト">
          <a:extLst>
            <a:ext uri="{FF2B5EF4-FFF2-40B4-BE49-F238E27FC236}">
              <a16:creationId xmlns:a16="http://schemas.microsoft.com/office/drawing/2014/main" id="{6D70AB59-883C-4368-AE46-31FF7BC394EE}"/>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591" name="直線コネクタ 590">
          <a:extLst>
            <a:ext uri="{FF2B5EF4-FFF2-40B4-BE49-F238E27FC236}">
              <a16:creationId xmlns:a16="http://schemas.microsoft.com/office/drawing/2014/main" id="{FBAAE524-DBF3-48C5-9BC9-8D47CA2A7FD6}"/>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592" name="【公民館】&#10;一人当たり面積最大値テキスト">
          <a:extLst>
            <a:ext uri="{FF2B5EF4-FFF2-40B4-BE49-F238E27FC236}">
              <a16:creationId xmlns:a16="http://schemas.microsoft.com/office/drawing/2014/main" id="{AECE1A65-5E6B-4080-9947-698C636344C8}"/>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593" name="直線コネクタ 592">
          <a:extLst>
            <a:ext uri="{FF2B5EF4-FFF2-40B4-BE49-F238E27FC236}">
              <a16:creationId xmlns:a16="http://schemas.microsoft.com/office/drawing/2014/main" id="{E75AF503-8B7B-47A8-B672-153B0947BCDF}"/>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594" name="【公民館】&#10;一人当たり面積平均値テキスト">
          <a:extLst>
            <a:ext uri="{FF2B5EF4-FFF2-40B4-BE49-F238E27FC236}">
              <a16:creationId xmlns:a16="http://schemas.microsoft.com/office/drawing/2014/main" id="{CD0EF189-F635-4A01-A000-A7E2D60BCB3C}"/>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595" name="フローチャート: 判断 594">
          <a:extLst>
            <a:ext uri="{FF2B5EF4-FFF2-40B4-BE49-F238E27FC236}">
              <a16:creationId xmlns:a16="http://schemas.microsoft.com/office/drawing/2014/main" id="{6BC0C396-A44C-4316-AFA0-94ACD317256D}"/>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596" name="フローチャート: 判断 595">
          <a:extLst>
            <a:ext uri="{FF2B5EF4-FFF2-40B4-BE49-F238E27FC236}">
              <a16:creationId xmlns:a16="http://schemas.microsoft.com/office/drawing/2014/main" id="{F0941204-A262-479F-8494-B08C1785B526}"/>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597" name="フローチャート: 判断 596">
          <a:extLst>
            <a:ext uri="{FF2B5EF4-FFF2-40B4-BE49-F238E27FC236}">
              <a16:creationId xmlns:a16="http://schemas.microsoft.com/office/drawing/2014/main" id="{4F74EC4C-306C-4C5A-8DA0-88D3176941D5}"/>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598" name="フローチャート: 判断 597">
          <a:extLst>
            <a:ext uri="{FF2B5EF4-FFF2-40B4-BE49-F238E27FC236}">
              <a16:creationId xmlns:a16="http://schemas.microsoft.com/office/drawing/2014/main" id="{1A8DA13A-BC5F-4B39-83DD-440530A60D64}"/>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147701</xdr:rowOff>
    </xdr:from>
    <xdr:to>
      <xdr:col>98</xdr:col>
      <xdr:colOff>38100</xdr:colOff>
      <xdr:row>108</xdr:row>
      <xdr:rowOff>77851</xdr:rowOff>
    </xdr:to>
    <xdr:sp macro="" textlink="">
      <xdr:nvSpPr>
        <xdr:cNvPr id="599" name="フローチャート: 判断 598">
          <a:extLst>
            <a:ext uri="{FF2B5EF4-FFF2-40B4-BE49-F238E27FC236}">
              <a16:creationId xmlns:a16="http://schemas.microsoft.com/office/drawing/2014/main" id="{548D6B5C-68FB-4C19-AADD-75FADF58A5FE}"/>
            </a:ext>
          </a:extLst>
        </xdr:cNvPr>
        <xdr:cNvSpPr/>
      </xdr:nvSpPr>
      <xdr:spPr>
        <a:xfrm>
          <a:off x="18605500" y="184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E2321303-1A15-49C9-9446-D16418E893F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A3F33343-A322-477C-9804-19096F2478F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7719E8F0-94F0-4BAE-B864-A801E3B5298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76D7236-29F5-43C2-AAE1-EE1020A88D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B06A785-583E-4855-BE08-6CB0F553D24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145035</xdr:rowOff>
    </xdr:from>
    <xdr:to>
      <xdr:col>102</xdr:col>
      <xdr:colOff>165100</xdr:colOff>
      <xdr:row>108</xdr:row>
      <xdr:rowOff>75185</xdr:rowOff>
    </xdr:to>
    <xdr:sp macro="" textlink="">
      <xdr:nvSpPr>
        <xdr:cNvPr id="605" name="楕円 604">
          <a:extLst>
            <a:ext uri="{FF2B5EF4-FFF2-40B4-BE49-F238E27FC236}">
              <a16:creationId xmlns:a16="http://schemas.microsoft.com/office/drawing/2014/main" id="{CCE2BA9E-FBCC-4857-AECF-BED44812B7D7}"/>
            </a:ext>
          </a:extLst>
        </xdr:cNvPr>
        <xdr:cNvSpPr/>
      </xdr:nvSpPr>
      <xdr:spPr>
        <a:xfrm>
          <a:off x="19494500" y="184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42563</xdr:rowOff>
    </xdr:from>
    <xdr:ext cx="469744" cy="259045"/>
    <xdr:sp macro="" textlink="">
      <xdr:nvSpPr>
        <xdr:cNvPr id="606" name="n_1aveValue【公民館】&#10;一人当たり面積">
          <a:extLst>
            <a:ext uri="{FF2B5EF4-FFF2-40B4-BE49-F238E27FC236}">
              <a16:creationId xmlns:a16="http://schemas.microsoft.com/office/drawing/2014/main" id="{021B6DF5-EFDA-48E0-8244-B1C3152A1033}"/>
            </a:ext>
          </a:extLst>
        </xdr:cNvPr>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607" name="n_2aveValue【公民館】&#10;一人当たり面積">
          <a:extLst>
            <a:ext uri="{FF2B5EF4-FFF2-40B4-BE49-F238E27FC236}">
              <a16:creationId xmlns:a16="http://schemas.microsoft.com/office/drawing/2014/main" id="{DA77BC40-25A8-4BA5-8C7E-CF4DB325C0CA}"/>
            </a:ext>
          </a:extLst>
        </xdr:cNvPr>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608" name="n_3aveValue【公民館】&#10;一人当たり面積">
          <a:extLst>
            <a:ext uri="{FF2B5EF4-FFF2-40B4-BE49-F238E27FC236}">
              <a16:creationId xmlns:a16="http://schemas.microsoft.com/office/drawing/2014/main" id="{15840937-8C2E-4BDB-AFAA-8BE7410C4E41}"/>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94378</xdr:rowOff>
    </xdr:from>
    <xdr:ext cx="469744" cy="259045"/>
    <xdr:sp macro="" textlink="">
      <xdr:nvSpPr>
        <xdr:cNvPr id="609" name="n_4aveValue【公民館】&#10;一人当たり面積">
          <a:extLst>
            <a:ext uri="{FF2B5EF4-FFF2-40B4-BE49-F238E27FC236}">
              <a16:creationId xmlns:a16="http://schemas.microsoft.com/office/drawing/2014/main" id="{A54EFFF3-5819-4924-B674-BEDA105F17BB}"/>
            </a:ext>
          </a:extLst>
        </xdr:cNvPr>
        <xdr:cNvSpPr txBox="1"/>
      </xdr:nvSpPr>
      <xdr:spPr>
        <a:xfrm>
          <a:off x="18421427" y="182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66312</xdr:rowOff>
    </xdr:from>
    <xdr:ext cx="469744" cy="259045"/>
    <xdr:sp macro="" textlink="">
      <xdr:nvSpPr>
        <xdr:cNvPr id="610" name="n_3mainValue【公民館】&#10;一人当たり面積">
          <a:extLst>
            <a:ext uri="{FF2B5EF4-FFF2-40B4-BE49-F238E27FC236}">
              <a16:creationId xmlns:a16="http://schemas.microsoft.com/office/drawing/2014/main" id="{1BDDE2CD-D308-42D4-A929-D0D39CE83A4A}"/>
            </a:ext>
          </a:extLst>
        </xdr:cNvPr>
        <xdr:cNvSpPr txBox="1"/>
      </xdr:nvSpPr>
      <xdr:spPr>
        <a:xfrm>
          <a:off x="193104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id="{A29C7662-F912-4B18-BBBE-454656D3E5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id="{1B1279A0-6801-4823-A1BE-2EA1FB68242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id="{A090157B-A615-4D27-8A62-596B50305A5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固定資産台帳は整備中であるが、それらを反映した財務書類の整備がまだ完了していない状況である。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財務書類の完成は、令和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年度を予定している。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11B73F-51A6-4012-9FB7-9B829D2506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7ED18B-911D-44E1-8C98-3D9D0E8D47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C531DF-1574-41AD-A48A-0E4CD3EEEF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F1FA57-7D26-4591-BAE8-841DB1C19C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8C6364-BA10-4416-9A2C-54E388F9A6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520EDD-1271-4623-A3EC-466B8C920E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96778D-E395-43F2-802E-F1336482AB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4E37E9-7E81-4B33-A4A1-A07319DC4E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74EDEA-917E-4890-AF07-85D87F5D03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63314D-56AE-4405-8839-C195731CC1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2,577
2,526
197.35
7,629,366
6,768,438
36,548
1,740,757
2,025,243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986572-3F31-4AB7-BE1F-66F365E160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0C7122-5662-45A9-8FC0-1EDAB2746E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7EB72C-828A-4364-8C59-6D245C0952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C1D908-9E60-4C1C-9987-882A92160B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172AAF-1559-47DD-9164-7071589F3A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E90D95-6196-4DC4-8A61-793BF70697A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507D5A-B04E-4705-A97E-EF5EE85034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9AAE41-02E9-4D3A-BE47-89A72F9617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3EFA28-990C-4C2A-8C99-58F48E115C2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612213-5027-4E34-96DE-5FF5CD7E27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74316E-8AD4-410F-9EE0-404AF2737A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959248-048F-4F77-A469-C76C420932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B6B57F-CA9C-45A4-A28D-578C414FA0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92E9ED-8CD4-4120-AC75-10B12BC4F7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ADA2EB-3F05-4EAB-BC4D-F7CE11C68E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B43CC4-4855-4777-8775-9E1DDC7BD5E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F3ECEAC-4681-48AF-86ED-DE2E252D035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79E5D4-B3AC-4A4A-A7F5-AD72836A0E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051C5D-3874-4738-B4A4-BF17F03F6A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56C9CCB-29FA-4B61-93E9-0535E50085D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2A2327-F6BF-4B7A-B371-363378F0B6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F4197CE-232A-4F3B-B63E-4F248F51D05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9DB3D3-832B-4161-B8D9-205301DA67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7D08F7-286F-45BE-973A-A9D023F126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D3380D7-B9BD-49EC-A732-454C127930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65D5B5-2347-4EAE-ACB5-6FD3287A03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33CFB3-50D8-493F-B61B-1FDC06F0AA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F571A7-F084-4ABE-8090-B17AB6C202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687ED94-DCF4-43EF-8871-E7DFC279A3D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BEE9F99-D827-47B1-83BB-1132597472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A4EAC43-BDD8-450A-B64C-0A2B0F6E2A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2068F0E-94FA-40F6-98EB-671528B3A9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8793A2F-4E19-4119-9BC8-C44D576A6D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439E987-F734-4EBF-9B4B-3534EB71856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5E6E4DF-C062-4CEF-81F4-F477B2F79C5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119E475-596C-4B33-9437-2667328CFD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6AD3876-743F-4BBD-B05F-778EE034831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08744CB-2DB8-470A-BE36-5769A8C6F1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B24C32D-3C50-4400-9C0B-9A4AD59378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B63B9E2-1CFE-4529-8338-98875F21F5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C8E50F3-16F2-42C2-B7DD-5835EB5153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1CDB36E-801D-4504-93C6-DF67B5719E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D374A6A-A6B1-4B32-BC4C-D36EA0DAA5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81BA288-8024-439E-B1FA-126883B3217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9D89B75-8090-4384-B3FF-C9EC3A1DD2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652858B-25B2-4492-AE47-7A563DDCA0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A0BBA3D-39A3-4921-9312-15FB61D070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17802ED-B617-498C-8174-998CF42B218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F978B0D-AEFF-4CD5-8113-C96DDF0033E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421CD12-67F8-4DF1-97C8-BA4D168B2E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0D37ABC-B1B2-47EA-A153-53C77695EFF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D8EE3CA-0EF0-42B8-9A63-48F3AF7688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3588BCB-1FD6-48D7-89BB-B45D5AE547C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35E6E266-106F-43BF-8CEE-E5878E945B1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59D605B-1A4B-4985-A16D-5F19562BC49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A9C9214-0070-461C-A1AE-A254251F97A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C94CBD1-7C34-4668-96B3-2C31DA0D583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04D2DEF-AF03-49B4-BA81-ED04087C519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883E9C6-9440-4FA6-9741-581C7B26F1C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ED6127A-808F-4D9F-AA82-306F9D59EE6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430DA3F-425C-493E-935A-02DE3EF9C0C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3578621D-D0BC-4171-A361-9F0B55B142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DB891928-2297-4885-9055-0B5454EDEAF2}"/>
            </a:ext>
          </a:extLst>
        </xdr:cNvPr>
        <xdr:cNvCxnSpPr/>
      </xdr:nvCxnSpPr>
      <xdr:spPr>
        <a:xfrm flipV="1">
          <a:off x="4634865" y="9859191"/>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FB716B2-EA57-48E7-B156-08007B60AA7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2A11D72-019F-4A45-B225-ECD5D3FDC32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5FA35D07-E579-40B4-B00D-ED4552406A24}"/>
            </a:ext>
          </a:extLst>
        </xdr:cNvPr>
        <xdr:cNvSpPr txBox="1"/>
      </xdr:nvSpPr>
      <xdr:spPr>
        <a:xfrm>
          <a:off x="4673600" y="9634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86541</xdr:rowOff>
    </xdr:from>
    <xdr:to>
      <xdr:col>24</xdr:col>
      <xdr:colOff>152400</xdr:colOff>
      <xdr:row>57</xdr:row>
      <xdr:rowOff>86541</xdr:rowOff>
    </xdr:to>
    <xdr:cxnSp macro="">
      <xdr:nvCxnSpPr>
        <xdr:cNvPr id="78" name="直線コネクタ 77">
          <a:extLst>
            <a:ext uri="{FF2B5EF4-FFF2-40B4-BE49-F238E27FC236}">
              <a16:creationId xmlns:a16="http://schemas.microsoft.com/office/drawing/2014/main" id="{7330DAE6-5030-4E02-9D4E-9278410CE214}"/>
            </a:ext>
          </a:extLst>
        </xdr:cNvPr>
        <xdr:cNvCxnSpPr/>
      </xdr:nvCxnSpPr>
      <xdr:spPr>
        <a:xfrm>
          <a:off x="4546600" y="985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108874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F038FDF-26E1-485C-BFC0-C86A59C3AD86}"/>
            </a:ext>
          </a:extLst>
        </xdr:cNvPr>
        <xdr:cNvSpPr txBox="1"/>
      </xdr:nvSpPr>
      <xdr:spPr>
        <a:xfrm>
          <a:off x="4673600" y="1039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80" name="フローチャート: 判断 79">
          <a:extLst>
            <a:ext uri="{FF2B5EF4-FFF2-40B4-BE49-F238E27FC236}">
              <a16:creationId xmlns:a16="http://schemas.microsoft.com/office/drawing/2014/main" id="{ACD6C935-1F7D-47D4-8F1F-240955C210C7}"/>
            </a:ext>
          </a:extLst>
        </xdr:cNvPr>
        <xdr:cNvSpPr/>
      </xdr:nvSpPr>
      <xdr:spPr>
        <a:xfrm>
          <a:off x="45847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9616</xdr:rowOff>
    </xdr:from>
    <xdr:to>
      <xdr:col>20</xdr:col>
      <xdr:colOff>38100</xdr:colOff>
      <xdr:row>61</xdr:row>
      <xdr:rowOff>111216</xdr:rowOff>
    </xdr:to>
    <xdr:sp macro="" textlink="">
      <xdr:nvSpPr>
        <xdr:cNvPr id="81" name="フローチャート: 判断 80">
          <a:extLst>
            <a:ext uri="{FF2B5EF4-FFF2-40B4-BE49-F238E27FC236}">
              <a16:creationId xmlns:a16="http://schemas.microsoft.com/office/drawing/2014/main" id="{3C209657-FBCB-4F40-BCAB-8D08512C0E05}"/>
            </a:ext>
          </a:extLst>
        </xdr:cNvPr>
        <xdr:cNvSpPr/>
      </xdr:nvSpPr>
      <xdr:spPr>
        <a:xfrm>
          <a:off x="3746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47172</xdr:rowOff>
    </xdr:from>
    <xdr:to>
      <xdr:col>15</xdr:col>
      <xdr:colOff>101600</xdr:colOff>
      <xdr:row>61</xdr:row>
      <xdr:rowOff>148772</xdr:rowOff>
    </xdr:to>
    <xdr:sp macro="" textlink="">
      <xdr:nvSpPr>
        <xdr:cNvPr id="82" name="フローチャート: 判断 81">
          <a:extLst>
            <a:ext uri="{FF2B5EF4-FFF2-40B4-BE49-F238E27FC236}">
              <a16:creationId xmlns:a16="http://schemas.microsoft.com/office/drawing/2014/main" id="{D9BE030D-33E7-4952-9A5A-1AD199712AFC}"/>
            </a:ext>
          </a:extLst>
        </xdr:cNvPr>
        <xdr:cNvSpPr/>
      </xdr:nvSpPr>
      <xdr:spPr>
        <a:xfrm>
          <a:off x="2857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a:extLst>
            <a:ext uri="{FF2B5EF4-FFF2-40B4-BE49-F238E27FC236}">
              <a16:creationId xmlns:a16="http://schemas.microsoft.com/office/drawing/2014/main" id="{5ACC73EE-92D9-41A3-B9DF-C2F7B1CCBBDD}"/>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860CBAEE-E744-4C96-AC23-6FC1575D7082}"/>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85352E8-C735-4F34-9DAA-40700667C3E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3F47F91-3601-4CE8-86A4-4CD33859C3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4ED1155-EFAC-4E38-87C3-EF5DCD72BF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BDF9D14-D7D9-40A2-AB3F-EF35B4FB71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6690115-06D0-434D-A013-59A2411462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35741</xdr:rowOff>
    </xdr:from>
    <xdr:to>
      <xdr:col>10</xdr:col>
      <xdr:colOff>165100</xdr:colOff>
      <xdr:row>55</xdr:row>
      <xdr:rowOff>137341</xdr:rowOff>
    </xdr:to>
    <xdr:sp macro="" textlink="">
      <xdr:nvSpPr>
        <xdr:cNvPr id="90" name="楕円 89">
          <a:extLst>
            <a:ext uri="{FF2B5EF4-FFF2-40B4-BE49-F238E27FC236}">
              <a16:creationId xmlns:a16="http://schemas.microsoft.com/office/drawing/2014/main" id="{ABD0B3B0-CE83-427B-8E60-FCB292E25F2A}"/>
            </a:ext>
          </a:extLst>
        </xdr:cNvPr>
        <xdr:cNvSpPr/>
      </xdr:nvSpPr>
      <xdr:spPr>
        <a:xfrm>
          <a:off x="19685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127743</xdr:rowOff>
    </xdr:from>
    <xdr:ext cx="405111" cy="259045"/>
    <xdr:sp macro="" textlink="">
      <xdr:nvSpPr>
        <xdr:cNvPr id="91" name="n_1aveValue【体育館・プール】&#10;有形固定資産減価償却率">
          <a:extLst>
            <a:ext uri="{FF2B5EF4-FFF2-40B4-BE49-F238E27FC236}">
              <a16:creationId xmlns:a16="http://schemas.microsoft.com/office/drawing/2014/main" id="{CDD99A71-DD45-419E-89A3-738C28AA40D5}"/>
            </a:ext>
          </a:extLst>
        </xdr:cNvPr>
        <xdr:cNvSpPr txBox="1"/>
      </xdr:nvSpPr>
      <xdr:spPr>
        <a:xfrm>
          <a:off x="35820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165299</xdr:rowOff>
    </xdr:from>
    <xdr:ext cx="405111" cy="259045"/>
    <xdr:sp macro="" textlink="">
      <xdr:nvSpPr>
        <xdr:cNvPr id="92" name="n_2aveValue【体育館・プール】&#10;有形固定資産減価償却率">
          <a:extLst>
            <a:ext uri="{FF2B5EF4-FFF2-40B4-BE49-F238E27FC236}">
              <a16:creationId xmlns:a16="http://schemas.microsoft.com/office/drawing/2014/main" id="{5F4206CC-DED4-479C-B30E-7392EE556A0C}"/>
            </a:ext>
          </a:extLst>
        </xdr:cNvPr>
        <xdr:cNvSpPr txBox="1"/>
      </xdr:nvSpPr>
      <xdr:spPr>
        <a:xfrm>
          <a:off x="2705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93" name="n_3aveValue【体育館・プール】&#10;有形固定資産減価償却率">
          <a:extLst>
            <a:ext uri="{FF2B5EF4-FFF2-40B4-BE49-F238E27FC236}">
              <a16:creationId xmlns:a16="http://schemas.microsoft.com/office/drawing/2014/main" id="{4D1AC4DD-7368-43ED-AE5E-DD33AE213DD0}"/>
            </a:ext>
          </a:extLst>
        </xdr:cNvPr>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4" name="n_4aveValue【体育館・プール】&#10;有形固定資産減価償却率">
          <a:extLst>
            <a:ext uri="{FF2B5EF4-FFF2-40B4-BE49-F238E27FC236}">
              <a16:creationId xmlns:a16="http://schemas.microsoft.com/office/drawing/2014/main" id="{CBD3A6A6-D708-49F9-B867-7BD1EDD2CC03}"/>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153868</xdr:rowOff>
    </xdr:from>
    <xdr:ext cx="340478" cy="259045"/>
    <xdr:sp macro="" textlink="">
      <xdr:nvSpPr>
        <xdr:cNvPr id="95" name="n_3mainValue【体育館・プール】&#10;有形固定資産減価償却率">
          <a:extLst>
            <a:ext uri="{FF2B5EF4-FFF2-40B4-BE49-F238E27FC236}">
              <a16:creationId xmlns:a16="http://schemas.microsoft.com/office/drawing/2014/main" id="{23CEAB67-6DFA-4C6B-A780-0D8305D83E86}"/>
            </a:ext>
          </a:extLst>
        </xdr:cNvPr>
        <xdr:cNvSpPr txBox="1"/>
      </xdr:nvSpPr>
      <xdr:spPr>
        <a:xfrm>
          <a:off x="1849061" y="92407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BCA783F8-D07E-4367-8B30-6EB6074777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829A6FC2-38A2-4C3B-82EE-44CBDBA9F9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B6604D27-F98C-4869-B679-A60324BE985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86609AB-54ED-4C68-813E-DCA347C8FF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6773324E-067A-4BAD-A83E-C5A7A9EE7A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1ECB2D18-6C66-4367-BACA-7736D19802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BBDF45C8-DAFA-472E-8AE5-6BC61404E3A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F5DBA986-494F-44DF-8DE3-3C6951ECE6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E0F7D0A9-0439-4CE2-BCB5-70A9415D6D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E9083825-0FB4-4C9E-A76C-73347DF87F1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FCC976CB-BE61-41DD-A188-EA7F76FADB7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9911924A-E359-491C-8209-9A28FBA746D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D49E3935-0F07-4E7D-938C-827705595FF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9691C49E-1D35-41CB-8682-8F6ED6B7001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AADC9921-7BE1-45BE-9C5F-F4696B388C3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929B16A6-7316-431A-A815-92AAECF85F6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1273FA3A-0E56-41ED-A15F-9B73734C494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6D1E249B-8C0E-420D-B41A-EADC3A84E3C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8EE7FB93-D65E-4BD4-8D24-6FA138D8718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4554D487-3463-48C9-8425-25AC7D376E8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4F60375D-7830-43D9-A5F3-302118F4261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7" name="テキスト ボックス 116">
          <a:extLst>
            <a:ext uri="{FF2B5EF4-FFF2-40B4-BE49-F238E27FC236}">
              <a16:creationId xmlns:a16="http://schemas.microsoft.com/office/drawing/2014/main" id="{B99EC0CE-4B49-4830-A8B2-2FF6067A674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623EC0F4-0C4C-4C6B-8BBA-5D7741BB47C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a:extLst>
            <a:ext uri="{FF2B5EF4-FFF2-40B4-BE49-F238E27FC236}">
              <a16:creationId xmlns:a16="http://schemas.microsoft.com/office/drawing/2014/main" id="{C62B1D74-478D-4BE9-8E60-65B527736FC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536596C7-2063-4B20-B08A-53DCD553AA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1" name="直線コネクタ 120">
          <a:extLst>
            <a:ext uri="{FF2B5EF4-FFF2-40B4-BE49-F238E27FC236}">
              <a16:creationId xmlns:a16="http://schemas.microsoft.com/office/drawing/2014/main" id="{7EE97895-1152-4CC8-9FAA-51A24A775FD1}"/>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2" name="【体育館・プール】&#10;一人当たり面積最小値テキスト">
          <a:extLst>
            <a:ext uri="{FF2B5EF4-FFF2-40B4-BE49-F238E27FC236}">
              <a16:creationId xmlns:a16="http://schemas.microsoft.com/office/drawing/2014/main" id="{2B22EFF6-4AE7-419C-A5E9-164394ADE75E}"/>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3" name="直線コネクタ 122">
          <a:extLst>
            <a:ext uri="{FF2B5EF4-FFF2-40B4-BE49-F238E27FC236}">
              <a16:creationId xmlns:a16="http://schemas.microsoft.com/office/drawing/2014/main" id="{F320F037-9AC6-4DC1-80CC-B7E7BFBEC302}"/>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4" name="【体育館・プール】&#10;一人当たり面積最大値テキスト">
          <a:extLst>
            <a:ext uri="{FF2B5EF4-FFF2-40B4-BE49-F238E27FC236}">
              <a16:creationId xmlns:a16="http://schemas.microsoft.com/office/drawing/2014/main" id="{96B2BDC8-6902-4C3D-A5A1-9A368D572CB5}"/>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25" name="直線コネクタ 124">
          <a:extLst>
            <a:ext uri="{FF2B5EF4-FFF2-40B4-BE49-F238E27FC236}">
              <a16:creationId xmlns:a16="http://schemas.microsoft.com/office/drawing/2014/main" id="{B8FD3C4A-C93E-4FA3-A685-22AEC9282EDF}"/>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26" name="【体育館・プール】&#10;一人当たり面積平均値テキスト">
          <a:extLst>
            <a:ext uri="{FF2B5EF4-FFF2-40B4-BE49-F238E27FC236}">
              <a16:creationId xmlns:a16="http://schemas.microsoft.com/office/drawing/2014/main" id="{8D38F13C-04A5-44AB-A450-BAA9846AA64C}"/>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27" name="フローチャート: 判断 126">
          <a:extLst>
            <a:ext uri="{FF2B5EF4-FFF2-40B4-BE49-F238E27FC236}">
              <a16:creationId xmlns:a16="http://schemas.microsoft.com/office/drawing/2014/main" id="{CF99F40C-DD48-4FCB-9B96-B649BC2CD82B}"/>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28" name="フローチャート: 判断 127">
          <a:extLst>
            <a:ext uri="{FF2B5EF4-FFF2-40B4-BE49-F238E27FC236}">
              <a16:creationId xmlns:a16="http://schemas.microsoft.com/office/drawing/2014/main" id="{B886B36F-D062-4DA5-8033-E18D7B8D249B}"/>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29" name="フローチャート: 判断 128">
          <a:extLst>
            <a:ext uri="{FF2B5EF4-FFF2-40B4-BE49-F238E27FC236}">
              <a16:creationId xmlns:a16="http://schemas.microsoft.com/office/drawing/2014/main" id="{559DAFEF-075E-4579-8C9E-1A2AB98E90E9}"/>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0" name="フローチャート: 判断 129">
          <a:extLst>
            <a:ext uri="{FF2B5EF4-FFF2-40B4-BE49-F238E27FC236}">
              <a16:creationId xmlns:a16="http://schemas.microsoft.com/office/drawing/2014/main" id="{C2540F3A-8C3E-4CCD-9564-19D82933DC68}"/>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130121</xdr:rowOff>
    </xdr:from>
    <xdr:to>
      <xdr:col>36</xdr:col>
      <xdr:colOff>165100</xdr:colOff>
      <xdr:row>63</xdr:row>
      <xdr:rowOff>60271</xdr:rowOff>
    </xdr:to>
    <xdr:sp macro="" textlink="">
      <xdr:nvSpPr>
        <xdr:cNvPr id="131" name="フローチャート: 判断 130">
          <a:extLst>
            <a:ext uri="{FF2B5EF4-FFF2-40B4-BE49-F238E27FC236}">
              <a16:creationId xmlns:a16="http://schemas.microsoft.com/office/drawing/2014/main" id="{F7EDD012-CDC2-4770-A9D9-024A23BFB91F}"/>
            </a:ext>
          </a:extLst>
        </xdr:cNvPr>
        <xdr:cNvSpPr/>
      </xdr:nvSpPr>
      <xdr:spPr>
        <a:xfrm>
          <a:off x="6921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63D76C5F-8153-4BFE-AE46-2E39E5988CD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B83286A4-3D36-435C-934E-382B3947DD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5792ABD6-1F74-4021-8540-597FA8EAFA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10729D31-C162-4432-847F-57DFB23C4C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E51B0136-951A-44EB-BCCF-765C2FD71CA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95177</xdr:rowOff>
    </xdr:from>
    <xdr:to>
      <xdr:col>41</xdr:col>
      <xdr:colOff>101600</xdr:colOff>
      <xdr:row>63</xdr:row>
      <xdr:rowOff>25327</xdr:rowOff>
    </xdr:to>
    <xdr:sp macro="" textlink="">
      <xdr:nvSpPr>
        <xdr:cNvPr id="137" name="楕円 136">
          <a:extLst>
            <a:ext uri="{FF2B5EF4-FFF2-40B4-BE49-F238E27FC236}">
              <a16:creationId xmlns:a16="http://schemas.microsoft.com/office/drawing/2014/main" id="{03072B40-F766-4951-B619-6CB5DC1E8130}"/>
            </a:ext>
          </a:extLst>
        </xdr:cNvPr>
        <xdr:cNvSpPr/>
      </xdr:nvSpPr>
      <xdr:spPr>
        <a:xfrm>
          <a:off x="7810500" y="107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34670</xdr:rowOff>
    </xdr:from>
    <xdr:ext cx="469744" cy="259045"/>
    <xdr:sp macro="" textlink="">
      <xdr:nvSpPr>
        <xdr:cNvPr id="138" name="n_1aveValue【体育館・プール】&#10;一人当たり面積">
          <a:extLst>
            <a:ext uri="{FF2B5EF4-FFF2-40B4-BE49-F238E27FC236}">
              <a16:creationId xmlns:a16="http://schemas.microsoft.com/office/drawing/2014/main" id="{EF8E8044-0F33-42A4-A2BA-958BCCF85857}"/>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39" name="n_2aveValue【体育館・プール】&#10;一人当たり面積">
          <a:extLst>
            <a:ext uri="{FF2B5EF4-FFF2-40B4-BE49-F238E27FC236}">
              <a16:creationId xmlns:a16="http://schemas.microsoft.com/office/drawing/2014/main" id="{FE0EB49A-CBE5-4587-A302-8C69038E9D96}"/>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40" name="n_3aveValue【体育館・プール】&#10;一人当たり面積">
          <a:extLst>
            <a:ext uri="{FF2B5EF4-FFF2-40B4-BE49-F238E27FC236}">
              <a16:creationId xmlns:a16="http://schemas.microsoft.com/office/drawing/2014/main" id="{3CC3EB05-C900-4E05-B129-032F4039D658}"/>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76798</xdr:rowOff>
    </xdr:from>
    <xdr:ext cx="469744" cy="259045"/>
    <xdr:sp macro="" textlink="">
      <xdr:nvSpPr>
        <xdr:cNvPr id="141" name="n_4aveValue【体育館・プール】&#10;一人当たり面積">
          <a:extLst>
            <a:ext uri="{FF2B5EF4-FFF2-40B4-BE49-F238E27FC236}">
              <a16:creationId xmlns:a16="http://schemas.microsoft.com/office/drawing/2014/main" id="{F24DC06C-AC80-4662-BC1C-BD23E06395BF}"/>
            </a:ext>
          </a:extLst>
        </xdr:cNvPr>
        <xdr:cNvSpPr txBox="1"/>
      </xdr:nvSpPr>
      <xdr:spPr>
        <a:xfrm>
          <a:off x="6737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16454</xdr:rowOff>
    </xdr:from>
    <xdr:ext cx="469744" cy="259045"/>
    <xdr:sp macro="" textlink="">
      <xdr:nvSpPr>
        <xdr:cNvPr id="142" name="n_3mainValue【体育館・プール】&#10;一人当たり面積">
          <a:extLst>
            <a:ext uri="{FF2B5EF4-FFF2-40B4-BE49-F238E27FC236}">
              <a16:creationId xmlns:a16="http://schemas.microsoft.com/office/drawing/2014/main" id="{1923F263-24DA-4D8F-8CCE-596445466A94}"/>
            </a:ext>
          </a:extLst>
        </xdr:cNvPr>
        <xdr:cNvSpPr txBox="1"/>
      </xdr:nvSpPr>
      <xdr:spPr>
        <a:xfrm>
          <a:off x="7626427" y="108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EEB34A97-FD66-4EEC-B5F9-EE221413F9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D6A2724A-95B5-4638-8DFC-FC23BBBA9D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B5E92C76-8C70-4E40-A398-98F269A7AF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8B737DA1-D19D-4EB8-A9AB-B045ED2A80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3C8D1F2E-D542-4DA4-A578-F3FA5615D8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30AAB3B6-CC37-4A4E-9EF1-33B57ADBA5B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8BF413FD-47B5-4309-88A2-00673B51D6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AE4BD367-AC3B-473B-B22C-CAAA2D48344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id="{ADA88E59-200A-4FB1-A9B1-E2A68B3DB4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id="{46FE2356-D75A-4714-B3D0-68E9F42A29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id="{587E6E36-0C66-482E-A7EB-28C2A67C71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id="{C6C096A0-DF04-4BED-BE1A-1048CA76C5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id="{3AB5CF6D-A88C-432B-961F-2E5917812F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id="{782F1AA6-450B-40F0-873D-F1AC75AD69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id="{5506C74C-C67D-4E1B-AEEE-FF1B96355E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id="{1A7A43AF-BA61-4DDA-B4D9-ACADB8F0E9B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id="{50F24FD8-1CE8-489F-856E-8882ECF93B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id="{9A45FDE2-D24A-4C12-9EB4-4D0A973A1C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id="{7129E966-CC52-4E5B-862F-F016E6E72D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id="{CA25B368-0691-4731-B743-4EB1C58BF4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id="{AF3F9B47-D989-4630-901D-5B0A673C50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id="{3BA3F140-DC33-43CF-81FA-567597690C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id="{97C163AA-8B4B-4A4A-B5BF-A76EA8EA8E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id="{3662E572-F67C-4077-BC24-AD0DE27A8D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a:extLst>
            <a:ext uri="{FF2B5EF4-FFF2-40B4-BE49-F238E27FC236}">
              <a16:creationId xmlns:a16="http://schemas.microsoft.com/office/drawing/2014/main" id="{ED83AF02-CA6E-4933-9D42-3B60416AF6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a:extLst>
            <a:ext uri="{FF2B5EF4-FFF2-40B4-BE49-F238E27FC236}">
              <a16:creationId xmlns:a16="http://schemas.microsoft.com/office/drawing/2014/main" id="{240F62B8-83B4-4C13-8F9D-45BDF60682D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a:extLst>
            <a:ext uri="{FF2B5EF4-FFF2-40B4-BE49-F238E27FC236}">
              <a16:creationId xmlns:a16="http://schemas.microsoft.com/office/drawing/2014/main" id="{840C733B-29DA-4CEF-B832-27192D3832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a:extLst>
            <a:ext uri="{FF2B5EF4-FFF2-40B4-BE49-F238E27FC236}">
              <a16:creationId xmlns:a16="http://schemas.microsoft.com/office/drawing/2014/main" id="{1EFFAE2A-525C-4ECC-A57B-5DD6D5AF3A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a:extLst>
            <a:ext uri="{FF2B5EF4-FFF2-40B4-BE49-F238E27FC236}">
              <a16:creationId xmlns:a16="http://schemas.microsoft.com/office/drawing/2014/main" id="{55711CFD-44AF-4389-A158-67FF2DF7A9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a:extLst>
            <a:ext uri="{FF2B5EF4-FFF2-40B4-BE49-F238E27FC236}">
              <a16:creationId xmlns:a16="http://schemas.microsoft.com/office/drawing/2014/main" id="{03DA2AAC-5107-446C-9015-E431105EC86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a:extLst>
            <a:ext uri="{FF2B5EF4-FFF2-40B4-BE49-F238E27FC236}">
              <a16:creationId xmlns:a16="http://schemas.microsoft.com/office/drawing/2014/main" id="{ADB46753-0F51-4F9D-9AF4-0A07C79EB7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a:extLst>
            <a:ext uri="{FF2B5EF4-FFF2-40B4-BE49-F238E27FC236}">
              <a16:creationId xmlns:a16="http://schemas.microsoft.com/office/drawing/2014/main" id="{424FCC49-C845-474C-B5B5-04EF277E290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a:extLst>
            <a:ext uri="{FF2B5EF4-FFF2-40B4-BE49-F238E27FC236}">
              <a16:creationId xmlns:a16="http://schemas.microsoft.com/office/drawing/2014/main" id="{0AC9C1D1-EE22-4F88-8A3E-79C6897C0CC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a:extLst>
            <a:ext uri="{FF2B5EF4-FFF2-40B4-BE49-F238E27FC236}">
              <a16:creationId xmlns:a16="http://schemas.microsoft.com/office/drawing/2014/main" id="{187B19AF-672C-420B-A36F-B4E4B00F2F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a:extLst>
            <a:ext uri="{FF2B5EF4-FFF2-40B4-BE49-F238E27FC236}">
              <a16:creationId xmlns:a16="http://schemas.microsoft.com/office/drawing/2014/main" id="{1F75F668-EC3A-4396-9DC5-61677045DAB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a:extLst>
            <a:ext uri="{FF2B5EF4-FFF2-40B4-BE49-F238E27FC236}">
              <a16:creationId xmlns:a16="http://schemas.microsoft.com/office/drawing/2014/main" id="{6A46142A-627C-48A8-95B0-DF11136E69C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a:extLst>
            <a:ext uri="{FF2B5EF4-FFF2-40B4-BE49-F238E27FC236}">
              <a16:creationId xmlns:a16="http://schemas.microsoft.com/office/drawing/2014/main" id="{50708B60-0D64-49B1-8BD7-A835BE40B2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a:extLst>
            <a:ext uri="{FF2B5EF4-FFF2-40B4-BE49-F238E27FC236}">
              <a16:creationId xmlns:a16="http://schemas.microsoft.com/office/drawing/2014/main" id="{456A071B-9B5E-4BE2-A460-C5DE3A4EF6A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a:extLst>
            <a:ext uri="{FF2B5EF4-FFF2-40B4-BE49-F238E27FC236}">
              <a16:creationId xmlns:a16="http://schemas.microsoft.com/office/drawing/2014/main" id="{096CC005-66AA-41AB-81E2-494E3AF52B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a:extLst>
            <a:ext uri="{FF2B5EF4-FFF2-40B4-BE49-F238E27FC236}">
              <a16:creationId xmlns:a16="http://schemas.microsoft.com/office/drawing/2014/main" id="{73203D18-C20D-4C57-BE00-E5C025C0A9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3" name="テキスト ボックス 182">
          <a:extLst>
            <a:ext uri="{FF2B5EF4-FFF2-40B4-BE49-F238E27FC236}">
              <a16:creationId xmlns:a16="http://schemas.microsoft.com/office/drawing/2014/main" id="{C09AA636-6AD4-4647-9359-F7550CD8386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4" name="直線コネクタ 183">
          <a:extLst>
            <a:ext uri="{FF2B5EF4-FFF2-40B4-BE49-F238E27FC236}">
              <a16:creationId xmlns:a16="http://schemas.microsoft.com/office/drawing/2014/main" id="{60439D24-9DE4-479F-B1DC-E53AE466B9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5" name="テキスト ボックス 184">
          <a:extLst>
            <a:ext uri="{FF2B5EF4-FFF2-40B4-BE49-F238E27FC236}">
              <a16:creationId xmlns:a16="http://schemas.microsoft.com/office/drawing/2014/main" id="{91B781DB-A19D-4EA4-93BD-952BAD5324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86" name="直線コネクタ 185">
          <a:extLst>
            <a:ext uri="{FF2B5EF4-FFF2-40B4-BE49-F238E27FC236}">
              <a16:creationId xmlns:a16="http://schemas.microsoft.com/office/drawing/2014/main" id="{6B0AA6E2-3D63-4E5B-9F2A-E5D42ADA473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87" name="テキスト ボックス 186">
          <a:extLst>
            <a:ext uri="{FF2B5EF4-FFF2-40B4-BE49-F238E27FC236}">
              <a16:creationId xmlns:a16="http://schemas.microsoft.com/office/drawing/2014/main" id="{19318CD8-C465-4F01-802A-F8522265C2A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8" name="直線コネクタ 187">
          <a:extLst>
            <a:ext uri="{FF2B5EF4-FFF2-40B4-BE49-F238E27FC236}">
              <a16:creationId xmlns:a16="http://schemas.microsoft.com/office/drawing/2014/main" id="{FD7BF048-B828-48D1-AE84-EF680643E70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9" name="テキスト ボックス 188">
          <a:extLst>
            <a:ext uri="{FF2B5EF4-FFF2-40B4-BE49-F238E27FC236}">
              <a16:creationId xmlns:a16="http://schemas.microsoft.com/office/drawing/2014/main" id="{F5ECB62F-F99E-4A9A-9F98-3E1420764B1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0" name="直線コネクタ 189">
          <a:extLst>
            <a:ext uri="{FF2B5EF4-FFF2-40B4-BE49-F238E27FC236}">
              <a16:creationId xmlns:a16="http://schemas.microsoft.com/office/drawing/2014/main" id="{1AB67C72-82D3-4D5E-BCEE-881043050D0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1" name="テキスト ボックス 190">
          <a:extLst>
            <a:ext uri="{FF2B5EF4-FFF2-40B4-BE49-F238E27FC236}">
              <a16:creationId xmlns:a16="http://schemas.microsoft.com/office/drawing/2014/main" id="{65744C87-3B07-4507-A2F6-FC63C2F89F2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2" name="直線コネクタ 191">
          <a:extLst>
            <a:ext uri="{FF2B5EF4-FFF2-40B4-BE49-F238E27FC236}">
              <a16:creationId xmlns:a16="http://schemas.microsoft.com/office/drawing/2014/main" id="{50611815-0D05-416A-94BE-B1A631AD7FC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3" name="テキスト ボックス 192">
          <a:extLst>
            <a:ext uri="{FF2B5EF4-FFF2-40B4-BE49-F238E27FC236}">
              <a16:creationId xmlns:a16="http://schemas.microsoft.com/office/drawing/2014/main" id="{BC363B6A-439F-4335-8A87-81AC71356D6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4" name="直線コネクタ 193">
          <a:extLst>
            <a:ext uri="{FF2B5EF4-FFF2-40B4-BE49-F238E27FC236}">
              <a16:creationId xmlns:a16="http://schemas.microsoft.com/office/drawing/2014/main" id="{1A03440D-9ED6-46A1-BCF3-BE98C7780A8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5" name="テキスト ボックス 194">
          <a:extLst>
            <a:ext uri="{FF2B5EF4-FFF2-40B4-BE49-F238E27FC236}">
              <a16:creationId xmlns:a16="http://schemas.microsoft.com/office/drawing/2014/main" id="{27C6514A-FCFE-4B0B-A2C8-FC436EBE055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6" name="直線コネクタ 195">
          <a:extLst>
            <a:ext uri="{FF2B5EF4-FFF2-40B4-BE49-F238E27FC236}">
              <a16:creationId xmlns:a16="http://schemas.microsoft.com/office/drawing/2014/main" id="{C808D2BC-70A6-44D5-B5B7-CEFA3164A99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97" name="テキスト ボックス 196">
          <a:extLst>
            <a:ext uri="{FF2B5EF4-FFF2-40B4-BE49-F238E27FC236}">
              <a16:creationId xmlns:a16="http://schemas.microsoft.com/office/drawing/2014/main" id="{19DDF9DB-5A72-4A4F-B72E-F7F256828EF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a:extLst>
            <a:ext uri="{FF2B5EF4-FFF2-40B4-BE49-F238E27FC236}">
              <a16:creationId xmlns:a16="http://schemas.microsoft.com/office/drawing/2014/main" id="{8683D02B-96A1-42EC-87F1-3EFBA92AA74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一般廃棄物処理施設】&#10;有形固定資産減価償却率グラフ枠">
          <a:extLst>
            <a:ext uri="{FF2B5EF4-FFF2-40B4-BE49-F238E27FC236}">
              <a16:creationId xmlns:a16="http://schemas.microsoft.com/office/drawing/2014/main" id="{9D110BA6-0C47-4ED9-925F-922E30A603E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200" name="直線コネクタ 199">
          <a:extLst>
            <a:ext uri="{FF2B5EF4-FFF2-40B4-BE49-F238E27FC236}">
              <a16:creationId xmlns:a16="http://schemas.microsoft.com/office/drawing/2014/main" id="{85CC80FB-F98A-46C1-A128-4B400632105D}"/>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01" name="【一般廃棄物処理施設】&#10;有形固定資産減価償却率最小値テキスト">
          <a:extLst>
            <a:ext uri="{FF2B5EF4-FFF2-40B4-BE49-F238E27FC236}">
              <a16:creationId xmlns:a16="http://schemas.microsoft.com/office/drawing/2014/main" id="{D00F104D-A5E2-4C4F-8DA6-F4F528D3275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02" name="直線コネクタ 201">
          <a:extLst>
            <a:ext uri="{FF2B5EF4-FFF2-40B4-BE49-F238E27FC236}">
              <a16:creationId xmlns:a16="http://schemas.microsoft.com/office/drawing/2014/main" id="{7F2D9C7E-B673-4ACC-A905-85FFD4F9B46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203" name="【一般廃棄物処理施設】&#10;有形固定資産減価償却率最大値テキスト">
          <a:extLst>
            <a:ext uri="{FF2B5EF4-FFF2-40B4-BE49-F238E27FC236}">
              <a16:creationId xmlns:a16="http://schemas.microsoft.com/office/drawing/2014/main" id="{5B30B6C6-7725-4A03-BA85-BEF6C241385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204" name="直線コネクタ 203">
          <a:extLst>
            <a:ext uri="{FF2B5EF4-FFF2-40B4-BE49-F238E27FC236}">
              <a16:creationId xmlns:a16="http://schemas.microsoft.com/office/drawing/2014/main" id="{2523AA0E-A846-44C5-87CB-380EE469AC6B}"/>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205" name="【一般廃棄物処理施設】&#10;有形固定資産減価償却率平均値テキスト">
          <a:extLst>
            <a:ext uri="{FF2B5EF4-FFF2-40B4-BE49-F238E27FC236}">
              <a16:creationId xmlns:a16="http://schemas.microsoft.com/office/drawing/2014/main" id="{A00E0B1F-354F-4AF3-A0CC-9DFD2096E48D}"/>
            </a:ext>
          </a:extLst>
        </xdr:cNvPr>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06" name="フローチャート: 判断 205">
          <a:extLst>
            <a:ext uri="{FF2B5EF4-FFF2-40B4-BE49-F238E27FC236}">
              <a16:creationId xmlns:a16="http://schemas.microsoft.com/office/drawing/2014/main" id="{C240B649-A7C3-4159-95A7-C00B665DA56D}"/>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207" name="フローチャート: 判断 206">
          <a:extLst>
            <a:ext uri="{FF2B5EF4-FFF2-40B4-BE49-F238E27FC236}">
              <a16:creationId xmlns:a16="http://schemas.microsoft.com/office/drawing/2014/main" id="{B4965F99-6504-4A3F-A728-B5A9C0064A56}"/>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208" name="フローチャート: 判断 207">
          <a:extLst>
            <a:ext uri="{FF2B5EF4-FFF2-40B4-BE49-F238E27FC236}">
              <a16:creationId xmlns:a16="http://schemas.microsoft.com/office/drawing/2014/main" id="{7436889E-23CD-416F-98AC-984EA157CA4C}"/>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209" name="フローチャート: 判断 208">
          <a:extLst>
            <a:ext uri="{FF2B5EF4-FFF2-40B4-BE49-F238E27FC236}">
              <a16:creationId xmlns:a16="http://schemas.microsoft.com/office/drawing/2014/main" id="{50BB0D44-F893-4C87-8399-8F89BFB1F6A0}"/>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10" name="フローチャート: 判断 209">
          <a:extLst>
            <a:ext uri="{FF2B5EF4-FFF2-40B4-BE49-F238E27FC236}">
              <a16:creationId xmlns:a16="http://schemas.microsoft.com/office/drawing/2014/main" id="{5C15C5A1-F027-496F-8E4D-77B7A336368A}"/>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17C4D069-D6FA-49A3-AC1F-B95ED358A7F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26ED83F7-F3CE-4B58-AE17-4557BEA9F92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B3A1DA8F-9097-4020-8A57-994F54A163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id="{7CDD15CE-E056-47D9-ADA6-E8C5FBD366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5" name="テキスト ボックス 214">
          <a:extLst>
            <a:ext uri="{FF2B5EF4-FFF2-40B4-BE49-F238E27FC236}">
              <a16:creationId xmlns:a16="http://schemas.microsoft.com/office/drawing/2014/main" id="{2D9F8828-2450-47DA-9923-8AA66FA9228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77651</xdr:rowOff>
    </xdr:from>
    <xdr:to>
      <xdr:col>72</xdr:col>
      <xdr:colOff>38100</xdr:colOff>
      <xdr:row>39</xdr:row>
      <xdr:rowOff>7801</xdr:rowOff>
    </xdr:to>
    <xdr:sp macro="" textlink="">
      <xdr:nvSpPr>
        <xdr:cNvPr id="216" name="楕円 215">
          <a:extLst>
            <a:ext uri="{FF2B5EF4-FFF2-40B4-BE49-F238E27FC236}">
              <a16:creationId xmlns:a16="http://schemas.microsoft.com/office/drawing/2014/main" id="{651D23BD-C1E0-45EA-AD8A-F472C3945CD2}"/>
            </a:ext>
          </a:extLst>
        </xdr:cNvPr>
        <xdr:cNvSpPr/>
      </xdr:nvSpPr>
      <xdr:spPr>
        <a:xfrm>
          <a:off x="1365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217" name="n_1aveValue【一般廃棄物処理施設】&#10;有形固定資産減価償却率">
          <a:extLst>
            <a:ext uri="{FF2B5EF4-FFF2-40B4-BE49-F238E27FC236}">
              <a16:creationId xmlns:a16="http://schemas.microsoft.com/office/drawing/2014/main" id="{13DB6B02-04FD-442A-A95E-C03503BBA214}"/>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218" name="n_2aveValue【一般廃棄物処理施設】&#10;有形固定資産減価償却率">
          <a:extLst>
            <a:ext uri="{FF2B5EF4-FFF2-40B4-BE49-F238E27FC236}">
              <a16:creationId xmlns:a16="http://schemas.microsoft.com/office/drawing/2014/main" id="{CF2E859F-DF04-4B3F-AE89-D567C42D0F94}"/>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219" name="n_3aveValue【一般廃棄物処理施設】&#10;有形固定資産減価償却率">
          <a:extLst>
            <a:ext uri="{FF2B5EF4-FFF2-40B4-BE49-F238E27FC236}">
              <a16:creationId xmlns:a16="http://schemas.microsoft.com/office/drawing/2014/main" id="{3E9671A7-A381-497B-8AE7-EA5584BEA8A5}"/>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20" name="n_4aveValue【一般廃棄物処理施設】&#10;有形固定資産減価償却率">
          <a:extLst>
            <a:ext uri="{FF2B5EF4-FFF2-40B4-BE49-F238E27FC236}">
              <a16:creationId xmlns:a16="http://schemas.microsoft.com/office/drawing/2014/main" id="{EF0E96DE-E445-470A-8A02-46B9CD3A2D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24328</xdr:rowOff>
    </xdr:from>
    <xdr:ext cx="405111" cy="259045"/>
    <xdr:sp macro="" textlink="">
      <xdr:nvSpPr>
        <xdr:cNvPr id="221" name="n_3mainValue【一般廃棄物処理施設】&#10;有形固定資産減価償却率">
          <a:extLst>
            <a:ext uri="{FF2B5EF4-FFF2-40B4-BE49-F238E27FC236}">
              <a16:creationId xmlns:a16="http://schemas.microsoft.com/office/drawing/2014/main" id="{825488CE-7259-4BAC-99F6-44FF81C840C6}"/>
            </a:ext>
          </a:extLst>
        </xdr:cNvPr>
        <xdr:cNvSpPr txBox="1"/>
      </xdr:nvSpPr>
      <xdr:spPr>
        <a:xfrm>
          <a:off x="13500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2" name="正方形/長方形 221">
          <a:extLst>
            <a:ext uri="{FF2B5EF4-FFF2-40B4-BE49-F238E27FC236}">
              <a16:creationId xmlns:a16="http://schemas.microsoft.com/office/drawing/2014/main" id="{3DBD9664-4513-4F4A-9F5B-7A3D465FAD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3" name="正方形/長方形 222">
          <a:extLst>
            <a:ext uri="{FF2B5EF4-FFF2-40B4-BE49-F238E27FC236}">
              <a16:creationId xmlns:a16="http://schemas.microsoft.com/office/drawing/2014/main" id="{A934E1C6-1920-44E6-9DD2-E1F55AEC03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4" name="正方形/長方形 223">
          <a:extLst>
            <a:ext uri="{FF2B5EF4-FFF2-40B4-BE49-F238E27FC236}">
              <a16:creationId xmlns:a16="http://schemas.microsoft.com/office/drawing/2014/main" id="{11FC98A2-8C61-46CD-9A43-7CF3BA463C2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5" name="正方形/長方形 224">
          <a:extLst>
            <a:ext uri="{FF2B5EF4-FFF2-40B4-BE49-F238E27FC236}">
              <a16:creationId xmlns:a16="http://schemas.microsoft.com/office/drawing/2014/main" id="{C801FBA8-5151-4814-A5B8-D518FD038E3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6" name="正方形/長方形 225">
          <a:extLst>
            <a:ext uri="{FF2B5EF4-FFF2-40B4-BE49-F238E27FC236}">
              <a16:creationId xmlns:a16="http://schemas.microsoft.com/office/drawing/2014/main" id="{B8291B4D-8570-469D-91C5-A05F2FDC3A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7" name="正方形/長方形 226">
          <a:extLst>
            <a:ext uri="{FF2B5EF4-FFF2-40B4-BE49-F238E27FC236}">
              <a16:creationId xmlns:a16="http://schemas.microsoft.com/office/drawing/2014/main" id="{480534E0-854F-4110-BA90-856307D523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8" name="正方形/長方形 227">
          <a:extLst>
            <a:ext uri="{FF2B5EF4-FFF2-40B4-BE49-F238E27FC236}">
              <a16:creationId xmlns:a16="http://schemas.microsoft.com/office/drawing/2014/main" id="{42654CBD-DCFD-452E-B2FA-6A9B62D7789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9" name="正方形/長方形 228">
          <a:extLst>
            <a:ext uri="{FF2B5EF4-FFF2-40B4-BE49-F238E27FC236}">
              <a16:creationId xmlns:a16="http://schemas.microsoft.com/office/drawing/2014/main" id="{A161B812-4BC2-465F-A0AF-E10AECA7B6E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0" name="テキスト ボックス 229">
          <a:extLst>
            <a:ext uri="{FF2B5EF4-FFF2-40B4-BE49-F238E27FC236}">
              <a16:creationId xmlns:a16="http://schemas.microsoft.com/office/drawing/2014/main" id="{1BD8BF73-0BA9-43B3-95C8-2001B63C329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1" name="直線コネクタ 230">
          <a:extLst>
            <a:ext uri="{FF2B5EF4-FFF2-40B4-BE49-F238E27FC236}">
              <a16:creationId xmlns:a16="http://schemas.microsoft.com/office/drawing/2014/main" id="{BE4F138B-BC8A-477E-B448-5E976C0270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32" name="直線コネクタ 231">
          <a:extLst>
            <a:ext uri="{FF2B5EF4-FFF2-40B4-BE49-F238E27FC236}">
              <a16:creationId xmlns:a16="http://schemas.microsoft.com/office/drawing/2014/main" id="{FC43AB00-4ACB-413E-AB02-7CA8261C470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33" name="テキスト ボックス 232">
          <a:extLst>
            <a:ext uri="{FF2B5EF4-FFF2-40B4-BE49-F238E27FC236}">
              <a16:creationId xmlns:a16="http://schemas.microsoft.com/office/drawing/2014/main" id="{2AE03AB9-AF6E-4D13-BEB5-2DFAADEA663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34" name="直線コネクタ 233">
          <a:extLst>
            <a:ext uri="{FF2B5EF4-FFF2-40B4-BE49-F238E27FC236}">
              <a16:creationId xmlns:a16="http://schemas.microsoft.com/office/drawing/2014/main" id="{6E2E1B81-4A83-4C0B-B266-126C8E76B7F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35" name="テキスト ボックス 234">
          <a:extLst>
            <a:ext uri="{FF2B5EF4-FFF2-40B4-BE49-F238E27FC236}">
              <a16:creationId xmlns:a16="http://schemas.microsoft.com/office/drawing/2014/main" id="{B66DA007-E8EB-4F18-B62F-14B7F13D5D5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36" name="直線コネクタ 235">
          <a:extLst>
            <a:ext uri="{FF2B5EF4-FFF2-40B4-BE49-F238E27FC236}">
              <a16:creationId xmlns:a16="http://schemas.microsoft.com/office/drawing/2014/main" id="{E58B944D-6BF8-4F0E-95F2-8039601EA76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37" name="テキスト ボックス 236">
          <a:extLst>
            <a:ext uri="{FF2B5EF4-FFF2-40B4-BE49-F238E27FC236}">
              <a16:creationId xmlns:a16="http://schemas.microsoft.com/office/drawing/2014/main" id="{C85E855C-6D0C-4A4C-9515-87DEB04B43F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8" name="直線コネクタ 237">
          <a:extLst>
            <a:ext uri="{FF2B5EF4-FFF2-40B4-BE49-F238E27FC236}">
              <a16:creationId xmlns:a16="http://schemas.microsoft.com/office/drawing/2014/main" id="{6CE1CA26-B4B4-42F6-A067-4C9A97D713D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9" name="テキスト ボックス 238">
          <a:extLst>
            <a:ext uri="{FF2B5EF4-FFF2-40B4-BE49-F238E27FC236}">
              <a16:creationId xmlns:a16="http://schemas.microsoft.com/office/drawing/2014/main" id="{2E6F72AB-7CDC-40A2-A6FA-866D4EAA698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0" name="直線コネクタ 239">
          <a:extLst>
            <a:ext uri="{FF2B5EF4-FFF2-40B4-BE49-F238E27FC236}">
              <a16:creationId xmlns:a16="http://schemas.microsoft.com/office/drawing/2014/main" id="{27F86CC2-E102-4121-A706-608FB0DDB2E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41" name="テキスト ボックス 240">
          <a:extLst>
            <a:ext uri="{FF2B5EF4-FFF2-40B4-BE49-F238E27FC236}">
              <a16:creationId xmlns:a16="http://schemas.microsoft.com/office/drawing/2014/main" id="{270605C3-FD7D-4A5A-991D-A52E38C1144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42" name="直線コネクタ 241">
          <a:extLst>
            <a:ext uri="{FF2B5EF4-FFF2-40B4-BE49-F238E27FC236}">
              <a16:creationId xmlns:a16="http://schemas.microsoft.com/office/drawing/2014/main" id="{4629D301-9E96-42DE-BA7F-CFA857E67F7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43" name="テキスト ボックス 242">
          <a:extLst>
            <a:ext uri="{FF2B5EF4-FFF2-40B4-BE49-F238E27FC236}">
              <a16:creationId xmlns:a16="http://schemas.microsoft.com/office/drawing/2014/main" id="{8F3BCAC7-D008-45CF-A1F5-BC66A882B9F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4" name="直線コネクタ 243">
          <a:extLst>
            <a:ext uri="{FF2B5EF4-FFF2-40B4-BE49-F238E27FC236}">
              <a16:creationId xmlns:a16="http://schemas.microsoft.com/office/drawing/2014/main" id="{AD4164E9-A593-4868-BDB4-1E1C81C0C9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5" name="テキスト ボックス 244">
          <a:extLst>
            <a:ext uri="{FF2B5EF4-FFF2-40B4-BE49-F238E27FC236}">
              <a16:creationId xmlns:a16="http://schemas.microsoft.com/office/drawing/2014/main" id="{A08D556B-2AB3-4C75-BAA8-4B0E65A3B37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6" name="【一般廃棄物処理施設】&#10;一人当たり有形固定資産（償却資産）額グラフ枠">
          <a:extLst>
            <a:ext uri="{FF2B5EF4-FFF2-40B4-BE49-F238E27FC236}">
              <a16:creationId xmlns:a16="http://schemas.microsoft.com/office/drawing/2014/main" id="{CB5A710F-76DC-4746-8292-907E937E8C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247" name="直線コネクタ 246">
          <a:extLst>
            <a:ext uri="{FF2B5EF4-FFF2-40B4-BE49-F238E27FC236}">
              <a16:creationId xmlns:a16="http://schemas.microsoft.com/office/drawing/2014/main" id="{954AB146-D9A9-4DC7-B2E1-394AA1300AB2}"/>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248" name="【一般廃棄物処理施設】&#10;一人当たり有形固定資産（償却資産）額最小値テキスト">
          <a:extLst>
            <a:ext uri="{FF2B5EF4-FFF2-40B4-BE49-F238E27FC236}">
              <a16:creationId xmlns:a16="http://schemas.microsoft.com/office/drawing/2014/main" id="{93079335-CFC4-40B3-9A09-CA0DC99DD441}"/>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249" name="直線コネクタ 248">
          <a:extLst>
            <a:ext uri="{FF2B5EF4-FFF2-40B4-BE49-F238E27FC236}">
              <a16:creationId xmlns:a16="http://schemas.microsoft.com/office/drawing/2014/main" id="{257C9C10-68BD-4095-8FC6-F52E75F54525}"/>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250" name="【一般廃棄物処理施設】&#10;一人当たり有形固定資産（償却資産）額最大値テキスト">
          <a:extLst>
            <a:ext uri="{FF2B5EF4-FFF2-40B4-BE49-F238E27FC236}">
              <a16:creationId xmlns:a16="http://schemas.microsoft.com/office/drawing/2014/main" id="{33C5C9E7-3274-46D5-B10A-57964EBBDD5E}"/>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251" name="直線コネクタ 250">
          <a:extLst>
            <a:ext uri="{FF2B5EF4-FFF2-40B4-BE49-F238E27FC236}">
              <a16:creationId xmlns:a16="http://schemas.microsoft.com/office/drawing/2014/main" id="{1D30CFD5-54CF-4AEA-90D1-10C035B6BA7D}"/>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252" name="【一般廃棄物処理施設】&#10;一人当たり有形固定資産（償却資産）額平均値テキスト">
          <a:extLst>
            <a:ext uri="{FF2B5EF4-FFF2-40B4-BE49-F238E27FC236}">
              <a16:creationId xmlns:a16="http://schemas.microsoft.com/office/drawing/2014/main" id="{00BA0CFB-824B-471C-B73C-D84434C81454}"/>
            </a:ext>
          </a:extLst>
        </xdr:cNvPr>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253" name="フローチャート: 判断 252">
          <a:extLst>
            <a:ext uri="{FF2B5EF4-FFF2-40B4-BE49-F238E27FC236}">
              <a16:creationId xmlns:a16="http://schemas.microsoft.com/office/drawing/2014/main" id="{BACA256A-5F9E-4959-A951-543447D03C25}"/>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254" name="フローチャート: 判断 253">
          <a:extLst>
            <a:ext uri="{FF2B5EF4-FFF2-40B4-BE49-F238E27FC236}">
              <a16:creationId xmlns:a16="http://schemas.microsoft.com/office/drawing/2014/main" id="{1216D108-F036-4569-AB91-8E149A01F32B}"/>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255" name="フローチャート: 判断 254">
          <a:extLst>
            <a:ext uri="{FF2B5EF4-FFF2-40B4-BE49-F238E27FC236}">
              <a16:creationId xmlns:a16="http://schemas.microsoft.com/office/drawing/2014/main" id="{97E7584C-9556-4D49-A640-367CA8B7212E}"/>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256" name="フローチャート: 判断 255">
          <a:extLst>
            <a:ext uri="{FF2B5EF4-FFF2-40B4-BE49-F238E27FC236}">
              <a16:creationId xmlns:a16="http://schemas.microsoft.com/office/drawing/2014/main" id="{DC79485D-E935-407F-883D-15DB907CB09C}"/>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57" name="フローチャート: 判断 256">
          <a:extLst>
            <a:ext uri="{FF2B5EF4-FFF2-40B4-BE49-F238E27FC236}">
              <a16:creationId xmlns:a16="http://schemas.microsoft.com/office/drawing/2014/main" id="{D6FCC1AC-7849-4591-9A3C-827A75DAB3C6}"/>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58" name="テキスト ボックス 257">
          <a:extLst>
            <a:ext uri="{FF2B5EF4-FFF2-40B4-BE49-F238E27FC236}">
              <a16:creationId xmlns:a16="http://schemas.microsoft.com/office/drawing/2014/main" id="{226BB737-761B-4FC2-A61E-C228A3DE4C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9" name="テキスト ボックス 258">
          <a:extLst>
            <a:ext uri="{FF2B5EF4-FFF2-40B4-BE49-F238E27FC236}">
              <a16:creationId xmlns:a16="http://schemas.microsoft.com/office/drawing/2014/main" id="{F89C9C49-F483-4316-BD0B-81FFFD39D50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0" name="テキスト ボックス 259">
          <a:extLst>
            <a:ext uri="{FF2B5EF4-FFF2-40B4-BE49-F238E27FC236}">
              <a16:creationId xmlns:a16="http://schemas.microsoft.com/office/drawing/2014/main" id="{6245A251-3F99-4C2E-BF4B-1FC059B753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id="{FC4CB5C6-68F8-45D2-BEE9-FCFC2CDAFBC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2" name="テキスト ボックス 261">
          <a:extLst>
            <a:ext uri="{FF2B5EF4-FFF2-40B4-BE49-F238E27FC236}">
              <a16:creationId xmlns:a16="http://schemas.microsoft.com/office/drawing/2014/main" id="{C72A543D-EC7D-4F65-A48F-695E4D3967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66904</xdr:rowOff>
    </xdr:from>
    <xdr:to>
      <xdr:col>102</xdr:col>
      <xdr:colOff>165100</xdr:colOff>
      <xdr:row>41</xdr:row>
      <xdr:rowOff>168504</xdr:rowOff>
    </xdr:to>
    <xdr:sp macro="" textlink="">
      <xdr:nvSpPr>
        <xdr:cNvPr id="263" name="楕円 262">
          <a:extLst>
            <a:ext uri="{FF2B5EF4-FFF2-40B4-BE49-F238E27FC236}">
              <a16:creationId xmlns:a16="http://schemas.microsoft.com/office/drawing/2014/main" id="{8DB017ED-D537-4518-950E-5B92BEF86229}"/>
            </a:ext>
          </a:extLst>
        </xdr:cNvPr>
        <xdr:cNvSpPr/>
      </xdr:nvSpPr>
      <xdr:spPr>
        <a:xfrm>
          <a:off x="19494500" y="70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57166</xdr:rowOff>
    </xdr:from>
    <xdr:ext cx="599010" cy="259045"/>
    <xdr:sp macro="" textlink="">
      <xdr:nvSpPr>
        <xdr:cNvPr id="264" name="n_1aveValue【一般廃棄物処理施設】&#10;一人当たり有形固定資産（償却資産）額">
          <a:extLst>
            <a:ext uri="{FF2B5EF4-FFF2-40B4-BE49-F238E27FC236}">
              <a16:creationId xmlns:a16="http://schemas.microsoft.com/office/drawing/2014/main" id="{9BAD0328-F5D1-4491-AB06-E6CFAF2E2B51}"/>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265" name="n_2aveValue【一般廃棄物処理施設】&#10;一人当たり有形固定資産（償却資産）額">
          <a:extLst>
            <a:ext uri="{FF2B5EF4-FFF2-40B4-BE49-F238E27FC236}">
              <a16:creationId xmlns:a16="http://schemas.microsoft.com/office/drawing/2014/main" id="{EECF503F-DA9D-42E7-8811-3FC7F06D047B}"/>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266" name="n_3aveValue【一般廃棄物処理施設】&#10;一人当たり有形固定資産（償却資産）額">
          <a:extLst>
            <a:ext uri="{FF2B5EF4-FFF2-40B4-BE49-F238E27FC236}">
              <a16:creationId xmlns:a16="http://schemas.microsoft.com/office/drawing/2014/main" id="{FACBBF91-5CD9-42F0-A52A-4B8F2834C4B9}"/>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267" name="n_4aveValue【一般廃棄物処理施設】&#10;一人当たり有形固定資産（償却資産）額">
          <a:extLst>
            <a:ext uri="{FF2B5EF4-FFF2-40B4-BE49-F238E27FC236}">
              <a16:creationId xmlns:a16="http://schemas.microsoft.com/office/drawing/2014/main" id="{AAAD70A7-2712-4383-B6EC-4BA548B662B7}"/>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159631</xdr:rowOff>
    </xdr:from>
    <xdr:ext cx="599010" cy="259045"/>
    <xdr:sp macro="" textlink="">
      <xdr:nvSpPr>
        <xdr:cNvPr id="268" name="n_3mainValue【一般廃棄物処理施設】&#10;一人当たり有形固定資産（償却資産）額">
          <a:extLst>
            <a:ext uri="{FF2B5EF4-FFF2-40B4-BE49-F238E27FC236}">
              <a16:creationId xmlns:a16="http://schemas.microsoft.com/office/drawing/2014/main" id="{9EC685F9-9FE9-404C-B9AF-6250CD773C69}"/>
            </a:ext>
          </a:extLst>
        </xdr:cNvPr>
        <xdr:cNvSpPr txBox="1"/>
      </xdr:nvSpPr>
      <xdr:spPr>
        <a:xfrm>
          <a:off x="19245795" y="718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9" name="正方形/長方形 268">
          <a:extLst>
            <a:ext uri="{FF2B5EF4-FFF2-40B4-BE49-F238E27FC236}">
              <a16:creationId xmlns:a16="http://schemas.microsoft.com/office/drawing/2014/main" id="{691B346F-AB9A-4016-B861-05A91A8707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0" name="正方形/長方形 269">
          <a:extLst>
            <a:ext uri="{FF2B5EF4-FFF2-40B4-BE49-F238E27FC236}">
              <a16:creationId xmlns:a16="http://schemas.microsoft.com/office/drawing/2014/main" id="{9FE97512-5652-4806-AE7A-BABC573094B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1" name="正方形/長方形 270">
          <a:extLst>
            <a:ext uri="{FF2B5EF4-FFF2-40B4-BE49-F238E27FC236}">
              <a16:creationId xmlns:a16="http://schemas.microsoft.com/office/drawing/2014/main" id="{02A5DF13-E1B8-47CC-919B-02EF09D89C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2" name="正方形/長方形 271">
          <a:extLst>
            <a:ext uri="{FF2B5EF4-FFF2-40B4-BE49-F238E27FC236}">
              <a16:creationId xmlns:a16="http://schemas.microsoft.com/office/drawing/2014/main" id="{72A7DF37-CC44-4395-817D-C5D79251352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3" name="正方形/長方形 272">
          <a:extLst>
            <a:ext uri="{FF2B5EF4-FFF2-40B4-BE49-F238E27FC236}">
              <a16:creationId xmlns:a16="http://schemas.microsoft.com/office/drawing/2014/main" id="{D914A022-2F6A-4B81-AAC7-CAA0911027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4" name="正方形/長方形 273">
          <a:extLst>
            <a:ext uri="{FF2B5EF4-FFF2-40B4-BE49-F238E27FC236}">
              <a16:creationId xmlns:a16="http://schemas.microsoft.com/office/drawing/2014/main" id="{112A0ED9-F296-4E6F-B187-5E1194A89A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5" name="正方形/長方形 274">
          <a:extLst>
            <a:ext uri="{FF2B5EF4-FFF2-40B4-BE49-F238E27FC236}">
              <a16:creationId xmlns:a16="http://schemas.microsoft.com/office/drawing/2014/main" id="{4CE3804A-5B29-4D5A-92D1-14D34C9004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6" name="正方形/長方形 275">
          <a:extLst>
            <a:ext uri="{FF2B5EF4-FFF2-40B4-BE49-F238E27FC236}">
              <a16:creationId xmlns:a16="http://schemas.microsoft.com/office/drawing/2014/main" id="{B40E9E0C-7CBB-4E9E-BAC2-FF74E6F9F25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7" name="テキスト ボックス 276">
          <a:extLst>
            <a:ext uri="{FF2B5EF4-FFF2-40B4-BE49-F238E27FC236}">
              <a16:creationId xmlns:a16="http://schemas.microsoft.com/office/drawing/2014/main" id="{8E8579F1-ECFA-411D-BCF1-A7DA5A3B95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8" name="直線コネクタ 277">
          <a:extLst>
            <a:ext uri="{FF2B5EF4-FFF2-40B4-BE49-F238E27FC236}">
              <a16:creationId xmlns:a16="http://schemas.microsoft.com/office/drawing/2014/main" id="{8599ADC2-6925-467D-BD7F-B0612BFD91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79" name="テキスト ボックス 278">
          <a:extLst>
            <a:ext uri="{FF2B5EF4-FFF2-40B4-BE49-F238E27FC236}">
              <a16:creationId xmlns:a16="http://schemas.microsoft.com/office/drawing/2014/main" id="{8B3C185B-5629-45AF-96E6-659A9051522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0" name="直線コネクタ 279">
          <a:extLst>
            <a:ext uri="{FF2B5EF4-FFF2-40B4-BE49-F238E27FC236}">
              <a16:creationId xmlns:a16="http://schemas.microsoft.com/office/drawing/2014/main" id="{0D7A0AB3-708B-4226-863B-B10BE883A72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81" name="テキスト ボックス 280">
          <a:extLst>
            <a:ext uri="{FF2B5EF4-FFF2-40B4-BE49-F238E27FC236}">
              <a16:creationId xmlns:a16="http://schemas.microsoft.com/office/drawing/2014/main" id="{8CD4433A-6C87-41A0-AC61-769D2AEAA04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2" name="直線コネクタ 281">
          <a:extLst>
            <a:ext uri="{FF2B5EF4-FFF2-40B4-BE49-F238E27FC236}">
              <a16:creationId xmlns:a16="http://schemas.microsoft.com/office/drawing/2014/main" id="{75E83430-7B2A-4ADA-9C05-1199C95C6B5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3" name="テキスト ボックス 282">
          <a:extLst>
            <a:ext uri="{FF2B5EF4-FFF2-40B4-BE49-F238E27FC236}">
              <a16:creationId xmlns:a16="http://schemas.microsoft.com/office/drawing/2014/main" id="{92E74EAF-1D82-4A3D-A6DB-31224C1C371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4" name="直線コネクタ 283">
          <a:extLst>
            <a:ext uri="{FF2B5EF4-FFF2-40B4-BE49-F238E27FC236}">
              <a16:creationId xmlns:a16="http://schemas.microsoft.com/office/drawing/2014/main" id="{06FFECE1-ADD5-462E-B6C4-9DD68C4CD7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5" name="テキスト ボックス 284">
          <a:extLst>
            <a:ext uri="{FF2B5EF4-FFF2-40B4-BE49-F238E27FC236}">
              <a16:creationId xmlns:a16="http://schemas.microsoft.com/office/drawing/2014/main" id="{7E4FDB46-3146-4C90-98D2-A76AFE4ACF3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6" name="直線コネクタ 285">
          <a:extLst>
            <a:ext uri="{FF2B5EF4-FFF2-40B4-BE49-F238E27FC236}">
              <a16:creationId xmlns:a16="http://schemas.microsoft.com/office/drawing/2014/main" id="{F4DBE7BC-94AB-49E4-B6CB-D1F536CF19D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7" name="テキスト ボックス 286">
          <a:extLst>
            <a:ext uri="{FF2B5EF4-FFF2-40B4-BE49-F238E27FC236}">
              <a16:creationId xmlns:a16="http://schemas.microsoft.com/office/drawing/2014/main" id="{31C402A7-4CC0-4A01-B7F8-BF766D4B032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8" name="直線コネクタ 287">
          <a:extLst>
            <a:ext uri="{FF2B5EF4-FFF2-40B4-BE49-F238E27FC236}">
              <a16:creationId xmlns:a16="http://schemas.microsoft.com/office/drawing/2014/main" id="{EFAE69DC-A212-43A9-8CFD-B82836E72F8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89" name="テキスト ボックス 288">
          <a:extLst>
            <a:ext uri="{FF2B5EF4-FFF2-40B4-BE49-F238E27FC236}">
              <a16:creationId xmlns:a16="http://schemas.microsoft.com/office/drawing/2014/main" id="{4F89F01E-A046-486A-B4BC-1B58ECF89AD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0" name="直線コネクタ 289">
          <a:extLst>
            <a:ext uri="{FF2B5EF4-FFF2-40B4-BE49-F238E27FC236}">
              <a16:creationId xmlns:a16="http://schemas.microsoft.com/office/drawing/2014/main" id="{CE29A490-5107-458F-A3F9-CF0B957717E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91" name="テキスト ボックス 290">
          <a:extLst>
            <a:ext uri="{FF2B5EF4-FFF2-40B4-BE49-F238E27FC236}">
              <a16:creationId xmlns:a16="http://schemas.microsoft.com/office/drawing/2014/main" id="{314A53E4-88D3-40BB-AC3B-0491963F455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2" name="【保健センター・保健所】&#10;有形固定資産減価償却率グラフ枠">
          <a:extLst>
            <a:ext uri="{FF2B5EF4-FFF2-40B4-BE49-F238E27FC236}">
              <a16:creationId xmlns:a16="http://schemas.microsoft.com/office/drawing/2014/main" id="{157B9E64-EB92-4898-92D0-EA1D3B8C42D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293" name="直線コネクタ 292">
          <a:extLst>
            <a:ext uri="{FF2B5EF4-FFF2-40B4-BE49-F238E27FC236}">
              <a16:creationId xmlns:a16="http://schemas.microsoft.com/office/drawing/2014/main" id="{BCE25D84-A02A-4224-A97B-422609502697}"/>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94" name="【保健センター・保健所】&#10;有形固定資産減価償却率最小値テキスト">
          <a:extLst>
            <a:ext uri="{FF2B5EF4-FFF2-40B4-BE49-F238E27FC236}">
              <a16:creationId xmlns:a16="http://schemas.microsoft.com/office/drawing/2014/main" id="{E71C0598-ED4F-46FA-A7BA-DD758DAA8DE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95" name="直線コネクタ 294">
          <a:extLst>
            <a:ext uri="{FF2B5EF4-FFF2-40B4-BE49-F238E27FC236}">
              <a16:creationId xmlns:a16="http://schemas.microsoft.com/office/drawing/2014/main" id="{2970687D-935F-4477-AC0A-08F1C1199AFF}"/>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296" name="【保健センター・保健所】&#10;有形固定資産減価償却率最大値テキスト">
          <a:extLst>
            <a:ext uri="{FF2B5EF4-FFF2-40B4-BE49-F238E27FC236}">
              <a16:creationId xmlns:a16="http://schemas.microsoft.com/office/drawing/2014/main" id="{806CEC92-5BD0-4573-BB97-B746168965FB}"/>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297" name="直線コネクタ 296">
          <a:extLst>
            <a:ext uri="{FF2B5EF4-FFF2-40B4-BE49-F238E27FC236}">
              <a16:creationId xmlns:a16="http://schemas.microsoft.com/office/drawing/2014/main" id="{05D20616-949B-42A7-BF5D-69391631276A}"/>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298" name="【保健センター・保健所】&#10;有形固定資産減価償却率平均値テキスト">
          <a:extLst>
            <a:ext uri="{FF2B5EF4-FFF2-40B4-BE49-F238E27FC236}">
              <a16:creationId xmlns:a16="http://schemas.microsoft.com/office/drawing/2014/main" id="{60E47D13-48A4-465A-8F30-E89F8DFA753A}"/>
            </a:ext>
          </a:extLst>
        </xdr:cNvPr>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299" name="フローチャート: 判断 298">
          <a:extLst>
            <a:ext uri="{FF2B5EF4-FFF2-40B4-BE49-F238E27FC236}">
              <a16:creationId xmlns:a16="http://schemas.microsoft.com/office/drawing/2014/main" id="{3ACEA76D-2A1B-4CE5-BA9B-DEE7DEE2A139}"/>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300" name="フローチャート: 判断 299">
          <a:extLst>
            <a:ext uri="{FF2B5EF4-FFF2-40B4-BE49-F238E27FC236}">
              <a16:creationId xmlns:a16="http://schemas.microsoft.com/office/drawing/2014/main" id="{05AB5600-59B7-4C22-A09A-D057E53F581C}"/>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301" name="フローチャート: 判断 300">
          <a:extLst>
            <a:ext uri="{FF2B5EF4-FFF2-40B4-BE49-F238E27FC236}">
              <a16:creationId xmlns:a16="http://schemas.microsoft.com/office/drawing/2014/main" id="{7C931D60-51F3-4BDD-B7BB-A84D4C1CA445}"/>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302" name="フローチャート: 判断 301">
          <a:extLst>
            <a:ext uri="{FF2B5EF4-FFF2-40B4-BE49-F238E27FC236}">
              <a16:creationId xmlns:a16="http://schemas.microsoft.com/office/drawing/2014/main" id="{0CBD8D34-A9EA-485A-8640-7BF043E7B0B8}"/>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162560</xdr:rowOff>
    </xdr:from>
    <xdr:to>
      <xdr:col>67</xdr:col>
      <xdr:colOff>101600</xdr:colOff>
      <xdr:row>58</xdr:row>
      <xdr:rowOff>92710</xdr:rowOff>
    </xdr:to>
    <xdr:sp macro="" textlink="">
      <xdr:nvSpPr>
        <xdr:cNvPr id="303" name="フローチャート: 判断 302">
          <a:extLst>
            <a:ext uri="{FF2B5EF4-FFF2-40B4-BE49-F238E27FC236}">
              <a16:creationId xmlns:a16="http://schemas.microsoft.com/office/drawing/2014/main" id="{282E17D9-D9BE-4664-91E1-242DE1DCF0B8}"/>
            </a:ext>
          </a:extLst>
        </xdr:cNvPr>
        <xdr:cNvSpPr/>
      </xdr:nvSpPr>
      <xdr:spPr>
        <a:xfrm>
          <a:off x="12763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DEC3CB31-7799-4161-873B-27DBB7680D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2DD658D8-0856-478D-B2C4-ECF8B8F2500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8DB7B486-A602-41A2-B36D-BF3B15084C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A152C453-3D6E-416D-8891-6F6761A6AC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7BA53AF7-E777-4733-B714-2B0472C96FC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153035</xdr:rowOff>
    </xdr:from>
    <xdr:to>
      <xdr:col>72</xdr:col>
      <xdr:colOff>38100</xdr:colOff>
      <xdr:row>57</xdr:row>
      <xdr:rowOff>83185</xdr:rowOff>
    </xdr:to>
    <xdr:sp macro="" textlink="">
      <xdr:nvSpPr>
        <xdr:cNvPr id="309" name="楕円 308">
          <a:extLst>
            <a:ext uri="{FF2B5EF4-FFF2-40B4-BE49-F238E27FC236}">
              <a16:creationId xmlns:a16="http://schemas.microsoft.com/office/drawing/2014/main" id="{8474E8F8-ADE5-46B1-A73B-B5CAE8ABD9EE}"/>
            </a:ext>
          </a:extLst>
        </xdr:cNvPr>
        <xdr:cNvSpPr/>
      </xdr:nvSpPr>
      <xdr:spPr>
        <a:xfrm>
          <a:off x="13652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92092</xdr:rowOff>
    </xdr:from>
    <xdr:ext cx="405111" cy="259045"/>
    <xdr:sp macro="" textlink="">
      <xdr:nvSpPr>
        <xdr:cNvPr id="310" name="n_1aveValue【保健センター・保健所】&#10;有形固定資産減価償却率">
          <a:extLst>
            <a:ext uri="{FF2B5EF4-FFF2-40B4-BE49-F238E27FC236}">
              <a16:creationId xmlns:a16="http://schemas.microsoft.com/office/drawing/2014/main" id="{FA22DE30-63F6-4687-82EA-E661192EAFBE}"/>
            </a:ext>
          </a:extLst>
        </xdr:cNvPr>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311" name="n_2aveValue【保健センター・保健所】&#10;有形固定資産減価償却率">
          <a:extLst>
            <a:ext uri="{FF2B5EF4-FFF2-40B4-BE49-F238E27FC236}">
              <a16:creationId xmlns:a16="http://schemas.microsoft.com/office/drawing/2014/main" id="{D002D640-D4E6-4B63-BF50-03D1D2818230}"/>
            </a:ext>
          </a:extLst>
        </xdr:cNvPr>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312" name="n_3aveValue【保健センター・保健所】&#10;有形固定資産減価償却率">
          <a:extLst>
            <a:ext uri="{FF2B5EF4-FFF2-40B4-BE49-F238E27FC236}">
              <a16:creationId xmlns:a16="http://schemas.microsoft.com/office/drawing/2014/main" id="{E6F35384-41C1-46C8-BBC6-CF883CDB99BB}"/>
            </a:ext>
          </a:extLst>
        </xdr:cNvPr>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109237</xdr:rowOff>
    </xdr:from>
    <xdr:ext cx="405111" cy="259045"/>
    <xdr:sp macro="" textlink="">
      <xdr:nvSpPr>
        <xdr:cNvPr id="313" name="n_4aveValue【保健センター・保健所】&#10;有形固定資産減価償却率">
          <a:extLst>
            <a:ext uri="{FF2B5EF4-FFF2-40B4-BE49-F238E27FC236}">
              <a16:creationId xmlns:a16="http://schemas.microsoft.com/office/drawing/2014/main" id="{0616C10C-0F0F-4A85-B2E1-C87FD570921F}"/>
            </a:ext>
          </a:extLst>
        </xdr:cNvPr>
        <xdr:cNvSpPr txBox="1"/>
      </xdr:nvSpPr>
      <xdr:spPr>
        <a:xfrm>
          <a:off x="12611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99712</xdr:rowOff>
    </xdr:from>
    <xdr:ext cx="405111" cy="259045"/>
    <xdr:sp macro="" textlink="">
      <xdr:nvSpPr>
        <xdr:cNvPr id="314" name="n_3mainValue【保健センター・保健所】&#10;有形固定資産減価償却率">
          <a:extLst>
            <a:ext uri="{FF2B5EF4-FFF2-40B4-BE49-F238E27FC236}">
              <a16:creationId xmlns:a16="http://schemas.microsoft.com/office/drawing/2014/main" id="{0824E2D8-C38C-4C3C-8B50-79A9A111A13B}"/>
            </a:ext>
          </a:extLst>
        </xdr:cNvPr>
        <xdr:cNvSpPr txBox="1"/>
      </xdr:nvSpPr>
      <xdr:spPr>
        <a:xfrm>
          <a:off x="13500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a:extLst>
            <a:ext uri="{FF2B5EF4-FFF2-40B4-BE49-F238E27FC236}">
              <a16:creationId xmlns:a16="http://schemas.microsoft.com/office/drawing/2014/main" id="{414B6E6A-A52F-433B-BD7A-8558F7486E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a:extLst>
            <a:ext uri="{FF2B5EF4-FFF2-40B4-BE49-F238E27FC236}">
              <a16:creationId xmlns:a16="http://schemas.microsoft.com/office/drawing/2014/main" id="{4361C8EC-05B6-4CED-903B-3F4287F5D8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a:extLst>
            <a:ext uri="{FF2B5EF4-FFF2-40B4-BE49-F238E27FC236}">
              <a16:creationId xmlns:a16="http://schemas.microsoft.com/office/drawing/2014/main" id="{6E44A9CF-15B7-4A34-A672-2EDC8BD69A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a:extLst>
            <a:ext uri="{FF2B5EF4-FFF2-40B4-BE49-F238E27FC236}">
              <a16:creationId xmlns:a16="http://schemas.microsoft.com/office/drawing/2014/main" id="{594EE4B1-7773-4749-9D9B-89C8BA093A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a:extLst>
            <a:ext uri="{FF2B5EF4-FFF2-40B4-BE49-F238E27FC236}">
              <a16:creationId xmlns:a16="http://schemas.microsoft.com/office/drawing/2014/main" id="{FD7173E8-EBB9-4B05-A7E4-4B1CD37B2D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a:extLst>
            <a:ext uri="{FF2B5EF4-FFF2-40B4-BE49-F238E27FC236}">
              <a16:creationId xmlns:a16="http://schemas.microsoft.com/office/drawing/2014/main" id="{EB00CA69-A886-4FCF-A7D2-408F41CF6C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a:extLst>
            <a:ext uri="{FF2B5EF4-FFF2-40B4-BE49-F238E27FC236}">
              <a16:creationId xmlns:a16="http://schemas.microsoft.com/office/drawing/2014/main" id="{0D539508-B943-4053-AF0C-9C045BA960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a:extLst>
            <a:ext uri="{FF2B5EF4-FFF2-40B4-BE49-F238E27FC236}">
              <a16:creationId xmlns:a16="http://schemas.microsoft.com/office/drawing/2014/main" id="{A088D875-2BDE-45B3-A2C1-9A504327AD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3" name="テキスト ボックス 322">
          <a:extLst>
            <a:ext uri="{FF2B5EF4-FFF2-40B4-BE49-F238E27FC236}">
              <a16:creationId xmlns:a16="http://schemas.microsoft.com/office/drawing/2014/main" id="{1923CD7C-527A-426C-8BEF-BC71852C8C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4" name="直線コネクタ 323">
          <a:extLst>
            <a:ext uri="{FF2B5EF4-FFF2-40B4-BE49-F238E27FC236}">
              <a16:creationId xmlns:a16="http://schemas.microsoft.com/office/drawing/2014/main" id="{99457EB1-7A17-4128-A106-036F7AA9D77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25" name="直線コネクタ 324">
          <a:extLst>
            <a:ext uri="{FF2B5EF4-FFF2-40B4-BE49-F238E27FC236}">
              <a16:creationId xmlns:a16="http://schemas.microsoft.com/office/drawing/2014/main" id="{92D84CE7-FD92-4474-9C92-5723AAB931E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26" name="テキスト ボックス 325">
          <a:extLst>
            <a:ext uri="{FF2B5EF4-FFF2-40B4-BE49-F238E27FC236}">
              <a16:creationId xmlns:a16="http://schemas.microsoft.com/office/drawing/2014/main" id="{D821D37B-7240-4563-853F-088B7D32571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27" name="直線コネクタ 326">
          <a:extLst>
            <a:ext uri="{FF2B5EF4-FFF2-40B4-BE49-F238E27FC236}">
              <a16:creationId xmlns:a16="http://schemas.microsoft.com/office/drawing/2014/main" id="{7157F000-68F8-4081-BC69-5CF0EE57282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28" name="テキスト ボックス 327">
          <a:extLst>
            <a:ext uri="{FF2B5EF4-FFF2-40B4-BE49-F238E27FC236}">
              <a16:creationId xmlns:a16="http://schemas.microsoft.com/office/drawing/2014/main" id="{E3D19074-166A-4EC6-A955-8D12FFD1205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29" name="直線コネクタ 328">
          <a:extLst>
            <a:ext uri="{FF2B5EF4-FFF2-40B4-BE49-F238E27FC236}">
              <a16:creationId xmlns:a16="http://schemas.microsoft.com/office/drawing/2014/main" id="{008F054B-50C5-4E75-987E-28E0386DC67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30" name="テキスト ボックス 329">
          <a:extLst>
            <a:ext uri="{FF2B5EF4-FFF2-40B4-BE49-F238E27FC236}">
              <a16:creationId xmlns:a16="http://schemas.microsoft.com/office/drawing/2014/main" id="{1C2A9C21-E5D5-4B75-A27D-EBCDE5C4B4C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31" name="直線コネクタ 330">
          <a:extLst>
            <a:ext uri="{FF2B5EF4-FFF2-40B4-BE49-F238E27FC236}">
              <a16:creationId xmlns:a16="http://schemas.microsoft.com/office/drawing/2014/main" id="{4B388F41-0CA2-4054-8726-26DFC9A5A52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32" name="テキスト ボックス 331">
          <a:extLst>
            <a:ext uri="{FF2B5EF4-FFF2-40B4-BE49-F238E27FC236}">
              <a16:creationId xmlns:a16="http://schemas.microsoft.com/office/drawing/2014/main" id="{B96820A0-A738-419F-A633-05A299D14AC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33" name="直線コネクタ 332">
          <a:extLst>
            <a:ext uri="{FF2B5EF4-FFF2-40B4-BE49-F238E27FC236}">
              <a16:creationId xmlns:a16="http://schemas.microsoft.com/office/drawing/2014/main" id="{BB45A975-3DF8-42C9-AA21-FCCFEA994A1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34" name="テキスト ボックス 333">
          <a:extLst>
            <a:ext uri="{FF2B5EF4-FFF2-40B4-BE49-F238E27FC236}">
              <a16:creationId xmlns:a16="http://schemas.microsoft.com/office/drawing/2014/main" id="{945FBEE2-F353-41B6-96FA-0897E809D5C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35" name="直線コネクタ 334">
          <a:extLst>
            <a:ext uri="{FF2B5EF4-FFF2-40B4-BE49-F238E27FC236}">
              <a16:creationId xmlns:a16="http://schemas.microsoft.com/office/drawing/2014/main" id="{CC914947-D179-4443-89AE-F0BCB8B76F0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36" name="テキスト ボックス 335">
          <a:extLst>
            <a:ext uri="{FF2B5EF4-FFF2-40B4-BE49-F238E27FC236}">
              <a16:creationId xmlns:a16="http://schemas.microsoft.com/office/drawing/2014/main" id="{87A8A8B5-F608-4849-A375-42B75C0D4D0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7" name="直線コネクタ 336">
          <a:extLst>
            <a:ext uri="{FF2B5EF4-FFF2-40B4-BE49-F238E27FC236}">
              <a16:creationId xmlns:a16="http://schemas.microsoft.com/office/drawing/2014/main" id="{B3A64CB0-142B-41C8-8C02-0D3790AFFE0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8" name="テキスト ボックス 337">
          <a:extLst>
            <a:ext uri="{FF2B5EF4-FFF2-40B4-BE49-F238E27FC236}">
              <a16:creationId xmlns:a16="http://schemas.microsoft.com/office/drawing/2014/main" id="{85CADC38-7FF5-4BBE-BA90-234B1F32885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9" name="【保健センター・保健所】&#10;一人当たり面積グラフ枠">
          <a:extLst>
            <a:ext uri="{FF2B5EF4-FFF2-40B4-BE49-F238E27FC236}">
              <a16:creationId xmlns:a16="http://schemas.microsoft.com/office/drawing/2014/main" id="{DDFE801A-C74B-4586-BBF2-610513A2421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340" name="直線コネクタ 339">
          <a:extLst>
            <a:ext uri="{FF2B5EF4-FFF2-40B4-BE49-F238E27FC236}">
              <a16:creationId xmlns:a16="http://schemas.microsoft.com/office/drawing/2014/main" id="{237CAE34-75BE-4D5C-BC5A-28EC709E6721}"/>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341" name="【保健センター・保健所】&#10;一人当たり面積最小値テキスト">
          <a:extLst>
            <a:ext uri="{FF2B5EF4-FFF2-40B4-BE49-F238E27FC236}">
              <a16:creationId xmlns:a16="http://schemas.microsoft.com/office/drawing/2014/main" id="{80CF73ED-2E4F-4686-8C00-E2040CEAA976}"/>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342" name="直線コネクタ 341">
          <a:extLst>
            <a:ext uri="{FF2B5EF4-FFF2-40B4-BE49-F238E27FC236}">
              <a16:creationId xmlns:a16="http://schemas.microsoft.com/office/drawing/2014/main" id="{F5425364-916D-4ECB-99DD-A23C71324622}"/>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343" name="【保健センター・保健所】&#10;一人当たり面積最大値テキスト">
          <a:extLst>
            <a:ext uri="{FF2B5EF4-FFF2-40B4-BE49-F238E27FC236}">
              <a16:creationId xmlns:a16="http://schemas.microsoft.com/office/drawing/2014/main" id="{B01A3975-D99F-4448-8038-2CC24286A2AE}"/>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344" name="直線コネクタ 343">
          <a:extLst>
            <a:ext uri="{FF2B5EF4-FFF2-40B4-BE49-F238E27FC236}">
              <a16:creationId xmlns:a16="http://schemas.microsoft.com/office/drawing/2014/main" id="{97DB8B6B-5F14-4C40-8F0F-2CE5AEDD1B0C}"/>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345" name="【保健センター・保健所】&#10;一人当たり面積平均値テキスト">
          <a:extLst>
            <a:ext uri="{FF2B5EF4-FFF2-40B4-BE49-F238E27FC236}">
              <a16:creationId xmlns:a16="http://schemas.microsoft.com/office/drawing/2014/main" id="{718AAE7F-D7B4-4C4C-8645-E2E12B982D3C}"/>
            </a:ext>
          </a:extLst>
        </xdr:cNvPr>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346" name="フローチャート: 判断 345">
          <a:extLst>
            <a:ext uri="{FF2B5EF4-FFF2-40B4-BE49-F238E27FC236}">
              <a16:creationId xmlns:a16="http://schemas.microsoft.com/office/drawing/2014/main" id="{38B66524-0E8C-4112-B54B-5C91E257796E}"/>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347" name="フローチャート: 判断 346">
          <a:extLst>
            <a:ext uri="{FF2B5EF4-FFF2-40B4-BE49-F238E27FC236}">
              <a16:creationId xmlns:a16="http://schemas.microsoft.com/office/drawing/2014/main" id="{894EFCBE-BCC0-49BB-A941-594DE54349F0}"/>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348" name="フローチャート: 判断 347">
          <a:extLst>
            <a:ext uri="{FF2B5EF4-FFF2-40B4-BE49-F238E27FC236}">
              <a16:creationId xmlns:a16="http://schemas.microsoft.com/office/drawing/2014/main" id="{BB86E987-1F7E-4039-9EF7-8EFA9B1CFED0}"/>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349" name="フローチャート: 判断 348">
          <a:extLst>
            <a:ext uri="{FF2B5EF4-FFF2-40B4-BE49-F238E27FC236}">
              <a16:creationId xmlns:a16="http://schemas.microsoft.com/office/drawing/2014/main" id="{7E1015C3-94D6-4EAF-9226-4C2DEF24DB3C}"/>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128488</xdr:rowOff>
    </xdr:from>
    <xdr:to>
      <xdr:col>98</xdr:col>
      <xdr:colOff>38100</xdr:colOff>
      <xdr:row>64</xdr:row>
      <xdr:rowOff>58638</xdr:rowOff>
    </xdr:to>
    <xdr:sp macro="" textlink="">
      <xdr:nvSpPr>
        <xdr:cNvPr id="350" name="フローチャート: 判断 349">
          <a:extLst>
            <a:ext uri="{FF2B5EF4-FFF2-40B4-BE49-F238E27FC236}">
              <a16:creationId xmlns:a16="http://schemas.microsoft.com/office/drawing/2014/main" id="{49039237-E808-49DC-8B71-E88E9DCE8874}"/>
            </a:ext>
          </a:extLst>
        </xdr:cNvPr>
        <xdr:cNvSpPr/>
      </xdr:nvSpPr>
      <xdr:spPr>
        <a:xfrm>
          <a:off x="18605500" y="1092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7FFD787B-D654-43C5-9D5C-0B6BF8E9A5F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FB997B0F-1729-4A3B-B464-47AA7DD01A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D9005B32-1D44-446B-9252-E67B8BDEC3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05B29261-DDB8-44C2-A3DB-07F8378BC15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ADB80A8E-1DB8-4BA8-A2C8-512AEEE1CD5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1451</xdr:rowOff>
    </xdr:from>
    <xdr:to>
      <xdr:col>102</xdr:col>
      <xdr:colOff>165100</xdr:colOff>
      <xdr:row>63</xdr:row>
      <xdr:rowOff>103051</xdr:rowOff>
    </xdr:to>
    <xdr:sp macro="" textlink="">
      <xdr:nvSpPr>
        <xdr:cNvPr id="356" name="楕円 355">
          <a:extLst>
            <a:ext uri="{FF2B5EF4-FFF2-40B4-BE49-F238E27FC236}">
              <a16:creationId xmlns:a16="http://schemas.microsoft.com/office/drawing/2014/main" id="{C51AA988-2895-42DB-8C38-E01623D0737F}"/>
            </a:ext>
          </a:extLst>
        </xdr:cNvPr>
        <xdr:cNvSpPr/>
      </xdr:nvSpPr>
      <xdr:spPr>
        <a:xfrm>
          <a:off x="19494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78430</xdr:rowOff>
    </xdr:from>
    <xdr:ext cx="469744" cy="259045"/>
    <xdr:sp macro="" textlink="">
      <xdr:nvSpPr>
        <xdr:cNvPr id="357" name="n_1aveValue【保健センター・保健所】&#10;一人当たり面積">
          <a:extLst>
            <a:ext uri="{FF2B5EF4-FFF2-40B4-BE49-F238E27FC236}">
              <a16:creationId xmlns:a16="http://schemas.microsoft.com/office/drawing/2014/main" id="{F6816E4F-2BAE-442B-94A2-F2C014C62A13}"/>
            </a:ext>
          </a:extLst>
        </xdr:cNvPr>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358" name="n_2aveValue【保健センター・保健所】&#10;一人当たり面積">
          <a:extLst>
            <a:ext uri="{FF2B5EF4-FFF2-40B4-BE49-F238E27FC236}">
              <a16:creationId xmlns:a16="http://schemas.microsoft.com/office/drawing/2014/main" id="{928B064F-BEE1-4FE3-9B5E-54652152B9B5}"/>
            </a:ext>
          </a:extLst>
        </xdr:cNvPr>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46172</xdr:rowOff>
    </xdr:from>
    <xdr:ext cx="469744" cy="259045"/>
    <xdr:sp macro="" textlink="">
      <xdr:nvSpPr>
        <xdr:cNvPr id="359" name="n_3aveValue【保健センター・保健所】&#10;一人当たり面積">
          <a:extLst>
            <a:ext uri="{FF2B5EF4-FFF2-40B4-BE49-F238E27FC236}">
              <a16:creationId xmlns:a16="http://schemas.microsoft.com/office/drawing/2014/main" id="{A3B8C487-66C8-4C2A-B7F3-186D1EEB321F}"/>
            </a:ext>
          </a:extLst>
        </xdr:cNvPr>
        <xdr:cNvSpPr txBox="1"/>
      </xdr:nvSpPr>
      <xdr:spPr>
        <a:xfrm>
          <a:off x="19310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75165</xdr:rowOff>
    </xdr:from>
    <xdr:ext cx="469744" cy="259045"/>
    <xdr:sp macro="" textlink="">
      <xdr:nvSpPr>
        <xdr:cNvPr id="360" name="n_4aveValue【保健センター・保健所】&#10;一人当たり面積">
          <a:extLst>
            <a:ext uri="{FF2B5EF4-FFF2-40B4-BE49-F238E27FC236}">
              <a16:creationId xmlns:a16="http://schemas.microsoft.com/office/drawing/2014/main" id="{E6FADE30-D278-4E88-AE74-818F95E2504B}"/>
            </a:ext>
          </a:extLst>
        </xdr:cNvPr>
        <xdr:cNvSpPr txBox="1"/>
      </xdr:nvSpPr>
      <xdr:spPr>
        <a:xfrm>
          <a:off x="18421427" y="107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119578</xdr:rowOff>
    </xdr:from>
    <xdr:ext cx="469744" cy="259045"/>
    <xdr:sp macro="" textlink="">
      <xdr:nvSpPr>
        <xdr:cNvPr id="361" name="n_3mainValue【保健センター・保健所】&#10;一人当たり面積">
          <a:extLst>
            <a:ext uri="{FF2B5EF4-FFF2-40B4-BE49-F238E27FC236}">
              <a16:creationId xmlns:a16="http://schemas.microsoft.com/office/drawing/2014/main" id="{53D95D74-544E-4432-9547-B660733DE670}"/>
            </a:ext>
          </a:extLst>
        </xdr:cNvPr>
        <xdr:cNvSpPr txBox="1"/>
      </xdr:nvSpPr>
      <xdr:spPr>
        <a:xfrm>
          <a:off x="19310427" y="1057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a:extLst>
            <a:ext uri="{FF2B5EF4-FFF2-40B4-BE49-F238E27FC236}">
              <a16:creationId xmlns:a16="http://schemas.microsoft.com/office/drawing/2014/main" id="{F5ACB87C-BFB2-403E-9C04-32A35749283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a:extLst>
            <a:ext uri="{FF2B5EF4-FFF2-40B4-BE49-F238E27FC236}">
              <a16:creationId xmlns:a16="http://schemas.microsoft.com/office/drawing/2014/main" id="{A96AAFD1-3613-4BE9-B45F-6AFD55AD98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a:extLst>
            <a:ext uri="{FF2B5EF4-FFF2-40B4-BE49-F238E27FC236}">
              <a16:creationId xmlns:a16="http://schemas.microsoft.com/office/drawing/2014/main" id="{FA66F5AF-390E-45A0-B8CF-22869C4135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a:extLst>
            <a:ext uri="{FF2B5EF4-FFF2-40B4-BE49-F238E27FC236}">
              <a16:creationId xmlns:a16="http://schemas.microsoft.com/office/drawing/2014/main" id="{F648AF40-BF43-44E8-8FC6-2CF6281C87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a:extLst>
            <a:ext uri="{FF2B5EF4-FFF2-40B4-BE49-F238E27FC236}">
              <a16:creationId xmlns:a16="http://schemas.microsoft.com/office/drawing/2014/main" id="{A8BF377E-5B26-4501-93C5-5F79CEFADF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a:extLst>
            <a:ext uri="{FF2B5EF4-FFF2-40B4-BE49-F238E27FC236}">
              <a16:creationId xmlns:a16="http://schemas.microsoft.com/office/drawing/2014/main" id="{E1F1BFB1-F693-4AEE-8263-7AB16EE435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a:extLst>
            <a:ext uri="{FF2B5EF4-FFF2-40B4-BE49-F238E27FC236}">
              <a16:creationId xmlns:a16="http://schemas.microsoft.com/office/drawing/2014/main" id="{634690CD-3CF5-41A5-AF97-FB05BD69A5E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a:extLst>
            <a:ext uri="{FF2B5EF4-FFF2-40B4-BE49-F238E27FC236}">
              <a16:creationId xmlns:a16="http://schemas.microsoft.com/office/drawing/2014/main" id="{7543D398-299B-423B-98AD-CBF4C4E865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a:extLst>
            <a:ext uri="{FF2B5EF4-FFF2-40B4-BE49-F238E27FC236}">
              <a16:creationId xmlns:a16="http://schemas.microsoft.com/office/drawing/2014/main" id="{4B192DA2-BCAD-4A5F-881C-586C7CECCB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a:extLst>
            <a:ext uri="{FF2B5EF4-FFF2-40B4-BE49-F238E27FC236}">
              <a16:creationId xmlns:a16="http://schemas.microsoft.com/office/drawing/2014/main" id="{EB062114-C100-4F0B-9A68-BFCCAE4A3B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2" name="テキスト ボックス 371">
          <a:extLst>
            <a:ext uri="{FF2B5EF4-FFF2-40B4-BE49-F238E27FC236}">
              <a16:creationId xmlns:a16="http://schemas.microsoft.com/office/drawing/2014/main" id="{7C2989AE-ADAE-45E3-82F1-9F795F32EA8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73" name="直線コネクタ 372">
          <a:extLst>
            <a:ext uri="{FF2B5EF4-FFF2-40B4-BE49-F238E27FC236}">
              <a16:creationId xmlns:a16="http://schemas.microsoft.com/office/drawing/2014/main" id="{D2D50AE7-F201-4B94-82BC-B97A7F05BF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74" name="テキスト ボックス 373">
          <a:extLst>
            <a:ext uri="{FF2B5EF4-FFF2-40B4-BE49-F238E27FC236}">
              <a16:creationId xmlns:a16="http://schemas.microsoft.com/office/drawing/2014/main" id="{E81DEAC7-3EC8-4FFC-8799-20C634ABFAC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5" name="直線コネクタ 374">
          <a:extLst>
            <a:ext uri="{FF2B5EF4-FFF2-40B4-BE49-F238E27FC236}">
              <a16:creationId xmlns:a16="http://schemas.microsoft.com/office/drawing/2014/main" id="{014C5789-2612-44D9-BF68-4BAA85EB4F6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6" name="テキスト ボックス 375">
          <a:extLst>
            <a:ext uri="{FF2B5EF4-FFF2-40B4-BE49-F238E27FC236}">
              <a16:creationId xmlns:a16="http://schemas.microsoft.com/office/drawing/2014/main" id="{D9AE90E6-B86D-4C5B-A792-174ABA5758C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7" name="直線コネクタ 376">
          <a:extLst>
            <a:ext uri="{FF2B5EF4-FFF2-40B4-BE49-F238E27FC236}">
              <a16:creationId xmlns:a16="http://schemas.microsoft.com/office/drawing/2014/main" id="{99DF1B93-A07B-4877-860B-44BC4644483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8" name="テキスト ボックス 377">
          <a:extLst>
            <a:ext uri="{FF2B5EF4-FFF2-40B4-BE49-F238E27FC236}">
              <a16:creationId xmlns:a16="http://schemas.microsoft.com/office/drawing/2014/main" id="{844D8261-B7C6-49E0-9301-25DCBDA9167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9" name="直線コネクタ 378">
          <a:extLst>
            <a:ext uri="{FF2B5EF4-FFF2-40B4-BE49-F238E27FC236}">
              <a16:creationId xmlns:a16="http://schemas.microsoft.com/office/drawing/2014/main" id="{F89D7FDC-2469-4746-85FC-8F73E9442D6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0" name="テキスト ボックス 379">
          <a:extLst>
            <a:ext uri="{FF2B5EF4-FFF2-40B4-BE49-F238E27FC236}">
              <a16:creationId xmlns:a16="http://schemas.microsoft.com/office/drawing/2014/main" id="{892A852C-D8BF-4EBD-926F-685676C0BEE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1" name="直線コネクタ 380">
          <a:extLst>
            <a:ext uri="{FF2B5EF4-FFF2-40B4-BE49-F238E27FC236}">
              <a16:creationId xmlns:a16="http://schemas.microsoft.com/office/drawing/2014/main" id="{431ACD37-3383-4970-9900-56D1BD8CEF4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2" name="テキスト ボックス 381">
          <a:extLst>
            <a:ext uri="{FF2B5EF4-FFF2-40B4-BE49-F238E27FC236}">
              <a16:creationId xmlns:a16="http://schemas.microsoft.com/office/drawing/2014/main" id="{66228971-4449-4233-A683-B4DF82BE37F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3" name="直線コネクタ 382">
          <a:extLst>
            <a:ext uri="{FF2B5EF4-FFF2-40B4-BE49-F238E27FC236}">
              <a16:creationId xmlns:a16="http://schemas.microsoft.com/office/drawing/2014/main" id="{260782BB-1548-4767-9C67-8673CE24A50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84" name="テキスト ボックス 383">
          <a:extLst>
            <a:ext uri="{FF2B5EF4-FFF2-40B4-BE49-F238E27FC236}">
              <a16:creationId xmlns:a16="http://schemas.microsoft.com/office/drawing/2014/main" id="{BD29DDE3-924A-4044-B2F8-C92D5DC599F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5" name="直線コネクタ 384">
          <a:extLst>
            <a:ext uri="{FF2B5EF4-FFF2-40B4-BE49-F238E27FC236}">
              <a16:creationId xmlns:a16="http://schemas.microsoft.com/office/drawing/2014/main" id="{6D9CDA11-1A11-433A-9DCF-3184A5FFB3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消防施設】&#10;有形固定資産減価償却率グラフ枠">
          <a:extLst>
            <a:ext uri="{FF2B5EF4-FFF2-40B4-BE49-F238E27FC236}">
              <a16:creationId xmlns:a16="http://schemas.microsoft.com/office/drawing/2014/main" id="{8E49DEE6-D5EA-4E8D-AF01-64C9DEAFC46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387" name="直線コネクタ 386">
          <a:extLst>
            <a:ext uri="{FF2B5EF4-FFF2-40B4-BE49-F238E27FC236}">
              <a16:creationId xmlns:a16="http://schemas.microsoft.com/office/drawing/2014/main" id="{73C49201-A857-4166-9A06-D15425A15A32}"/>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388" name="【消防施設】&#10;有形固定資産減価償却率最小値テキスト">
          <a:extLst>
            <a:ext uri="{FF2B5EF4-FFF2-40B4-BE49-F238E27FC236}">
              <a16:creationId xmlns:a16="http://schemas.microsoft.com/office/drawing/2014/main" id="{4846EB2B-4A2E-4CE1-8547-A93CAF374915}"/>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89" name="直線コネクタ 388">
          <a:extLst>
            <a:ext uri="{FF2B5EF4-FFF2-40B4-BE49-F238E27FC236}">
              <a16:creationId xmlns:a16="http://schemas.microsoft.com/office/drawing/2014/main" id="{51FB0D68-BBEF-4F49-9601-45F16316204A}"/>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90" name="【消防施設】&#10;有形固定資産減価償却率最大値テキスト">
          <a:extLst>
            <a:ext uri="{FF2B5EF4-FFF2-40B4-BE49-F238E27FC236}">
              <a16:creationId xmlns:a16="http://schemas.microsoft.com/office/drawing/2014/main" id="{5C6AFB42-701D-4A11-A9A4-E7AE301C1859}"/>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91" name="直線コネクタ 390">
          <a:extLst>
            <a:ext uri="{FF2B5EF4-FFF2-40B4-BE49-F238E27FC236}">
              <a16:creationId xmlns:a16="http://schemas.microsoft.com/office/drawing/2014/main" id="{303F170C-0E61-48D3-B9E9-81263B29F635}"/>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392" name="【消防施設】&#10;有形固定資産減価償却率平均値テキスト">
          <a:extLst>
            <a:ext uri="{FF2B5EF4-FFF2-40B4-BE49-F238E27FC236}">
              <a16:creationId xmlns:a16="http://schemas.microsoft.com/office/drawing/2014/main" id="{9CC38C55-25C1-4E29-8FEE-CF37D745A556}"/>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393" name="フローチャート: 判断 392">
          <a:extLst>
            <a:ext uri="{FF2B5EF4-FFF2-40B4-BE49-F238E27FC236}">
              <a16:creationId xmlns:a16="http://schemas.microsoft.com/office/drawing/2014/main" id="{0798F7F2-481D-4652-81EE-C29E3DA497F5}"/>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394" name="フローチャート: 判断 393">
          <a:extLst>
            <a:ext uri="{FF2B5EF4-FFF2-40B4-BE49-F238E27FC236}">
              <a16:creationId xmlns:a16="http://schemas.microsoft.com/office/drawing/2014/main" id="{D551846C-276A-4775-88DB-19D1997B0AF4}"/>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395" name="フローチャート: 判断 394">
          <a:extLst>
            <a:ext uri="{FF2B5EF4-FFF2-40B4-BE49-F238E27FC236}">
              <a16:creationId xmlns:a16="http://schemas.microsoft.com/office/drawing/2014/main" id="{CC10D649-65FB-4383-BE25-AC5E16151989}"/>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396" name="フローチャート: 判断 395">
          <a:extLst>
            <a:ext uri="{FF2B5EF4-FFF2-40B4-BE49-F238E27FC236}">
              <a16:creationId xmlns:a16="http://schemas.microsoft.com/office/drawing/2014/main" id="{E37394DB-5113-4D09-AE32-B9D868031AC1}"/>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97" name="フローチャート: 判断 396">
          <a:extLst>
            <a:ext uri="{FF2B5EF4-FFF2-40B4-BE49-F238E27FC236}">
              <a16:creationId xmlns:a16="http://schemas.microsoft.com/office/drawing/2014/main" id="{B34969C4-54B2-4B4A-940F-685ADAC5006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F5D0EBD3-CAC2-4CA7-B128-AC97853C5F7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6F75C4C0-4782-407F-AF13-F4406D0C3F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1F033E65-DB4F-45D6-90F2-E77AB06E0F7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D7465CA0-60B0-4198-A8B4-652D5358A5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F3F9E51D-ABBA-47FE-BF8C-EB8D0C6B046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162016</xdr:rowOff>
    </xdr:from>
    <xdr:to>
      <xdr:col>72</xdr:col>
      <xdr:colOff>38100</xdr:colOff>
      <xdr:row>83</xdr:row>
      <xdr:rowOff>92166</xdr:rowOff>
    </xdr:to>
    <xdr:sp macro="" textlink="">
      <xdr:nvSpPr>
        <xdr:cNvPr id="403" name="楕円 402">
          <a:extLst>
            <a:ext uri="{FF2B5EF4-FFF2-40B4-BE49-F238E27FC236}">
              <a16:creationId xmlns:a16="http://schemas.microsoft.com/office/drawing/2014/main" id="{E8D66772-AFD5-421F-B7F2-D6F3CA91C607}"/>
            </a:ext>
          </a:extLst>
        </xdr:cNvPr>
        <xdr:cNvSpPr/>
      </xdr:nvSpPr>
      <xdr:spPr>
        <a:xfrm>
          <a:off x="13652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128288</xdr:rowOff>
    </xdr:from>
    <xdr:ext cx="405111" cy="259045"/>
    <xdr:sp macro="" textlink="">
      <xdr:nvSpPr>
        <xdr:cNvPr id="404" name="n_1aveValue【消防施設】&#10;有形固定資産減価償却率">
          <a:extLst>
            <a:ext uri="{FF2B5EF4-FFF2-40B4-BE49-F238E27FC236}">
              <a16:creationId xmlns:a16="http://schemas.microsoft.com/office/drawing/2014/main" id="{0ECAB840-0793-412F-A27C-D7BCE5EEB886}"/>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05" name="n_2aveValue【消防施設】&#10;有形固定資産減価償却率">
          <a:extLst>
            <a:ext uri="{FF2B5EF4-FFF2-40B4-BE49-F238E27FC236}">
              <a16:creationId xmlns:a16="http://schemas.microsoft.com/office/drawing/2014/main" id="{9B7E03ED-A972-433F-8E9A-3C827B39B6CA}"/>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06" name="n_3aveValue【消防施設】&#10;有形固定資産減価償却率">
          <a:extLst>
            <a:ext uri="{FF2B5EF4-FFF2-40B4-BE49-F238E27FC236}">
              <a16:creationId xmlns:a16="http://schemas.microsoft.com/office/drawing/2014/main" id="{DA9A701D-3AA6-40E5-BB99-4107ABA609F3}"/>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07" name="n_4aveValue【消防施設】&#10;有形固定資産減価償却率">
          <a:extLst>
            <a:ext uri="{FF2B5EF4-FFF2-40B4-BE49-F238E27FC236}">
              <a16:creationId xmlns:a16="http://schemas.microsoft.com/office/drawing/2014/main" id="{12148341-E023-4160-B9B9-21A6775949C7}"/>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83293</xdr:rowOff>
    </xdr:from>
    <xdr:ext cx="405111" cy="259045"/>
    <xdr:sp macro="" textlink="">
      <xdr:nvSpPr>
        <xdr:cNvPr id="408" name="n_3mainValue【消防施設】&#10;有形固定資産減価償却率">
          <a:extLst>
            <a:ext uri="{FF2B5EF4-FFF2-40B4-BE49-F238E27FC236}">
              <a16:creationId xmlns:a16="http://schemas.microsoft.com/office/drawing/2014/main" id="{B7597C72-5483-4C99-95B4-AAD6D255BF02}"/>
            </a:ext>
          </a:extLst>
        </xdr:cNvPr>
        <xdr:cNvSpPr txBox="1"/>
      </xdr:nvSpPr>
      <xdr:spPr>
        <a:xfrm>
          <a:off x="13500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a:extLst>
            <a:ext uri="{FF2B5EF4-FFF2-40B4-BE49-F238E27FC236}">
              <a16:creationId xmlns:a16="http://schemas.microsoft.com/office/drawing/2014/main" id="{513A843A-A527-4975-8D8B-E7B16646DC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0" name="正方形/長方形 409">
          <a:extLst>
            <a:ext uri="{FF2B5EF4-FFF2-40B4-BE49-F238E27FC236}">
              <a16:creationId xmlns:a16="http://schemas.microsoft.com/office/drawing/2014/main" id="{BDDA4243-67CD-49D7-A6B6-F15FDFB196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1" name="正方形/長方形 410">
          <a:extLst>
            <a:ext uri="{FF2B5EF4-FFF2-40B4-BE49-F238E27FC236}">
              <a16:creationId xmlns:a16="http://schemas.microsoft.com/office/drawing/2014/main" id="{2EC6E311-58A9-4F0F-835D-2252A228FD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2" name="正方形/長方形 411">
          <a:extLst>
            <a:ext uri="{FF2B5EF4-FFF2-40B4-BE49-F238E27FC236}">
              <a16:creationId xmlns:a16="http://schemas.microsoft.com/office/drawing/2014/main" id="{8810E45C-2D5B-472A-BE61-2162BAFAD0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3" name="正方形/長方形 412">
          <a:extLst>
            <a:ext uri="{FF2B5EF4-FFF2-40B4-BE49-F238E27FC236}">
              <a16:creationId xmlns:a16="http://schemas.microsoft.com/office/drawing/2014/main" id="{86B364C6-84A0-4D90-989F-BC0FDD7268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4" name="正方形/長方形 413">
          <a:extLst>
            <a:ext uri="{FF2B5EF4-FFF2-40B4-BE49-F238E27FC236}">
              <a16:creationId xmlns:a16="http://schemas.microsoft.com/office/drawing/2014/main" id="{92EAFBDC-D156-444F-A25C-F921278410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5" name="正方形/長方形 414">
          <a:extLst>
            <a:ext uri="{FF2B5EF4-FFF2-40B4-BE49-F238E27FC236}">
              <a16:creationId xmlns:a16="http://schemas.microsoft.com/office/drawing/2014/main" id="{B313EF89-29E9-47A7-BD95-AD037673DE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6" name="正方形/長方形 415">
          <a:extLst>
            <a:ext uri="{FF2B5EF4-FFF2-40B4-BE49-F238E27FC236}">
              <a16:creationId xmlns:a16="http://schemas.microsoft.com/office/drawing/2014/main" id="{D01B5DD2-2055-4490-9F73-47A8052665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7" name="テキスト ボックス 416">
          <a:extLst>
            <a:ext uri="{FF2B5EF4-FFF2-40B4-BE49-F238E27FC236}">
              <a16:creationId xmlns:a16="http://schemas.microsoft.com/office/drawing/2014/main" id="{05495942-0E07-48B8-B4D1-72CB19C7A50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8" name="直線コネクタ 417">
          <a:extLst>
            <a:ext uri="{FF2B5EF4-FFF2-40B4-BE49-F238E27FC236}">
              <a16:creationId xmlns:a16="http://schemas.microsoft.com/office/drawing/2014/main" id="{84DBAE63-31A2-4CFB-A81F-4145B0FF47D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9" name="直線コネクタ 418">
          <a:extLst>
            <a:ext uri="{FF2B5EF4-FFF2-40B4-BE49-F238E27FC236}">
              <a16:creationId xmlns:a16="http://schemas.microsoft.com/office/drawing/2014/main" id="{567AFC7D-6785-4A13-867C-A796108D457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0" name="テキスト ボックス 419">
          <a:extLst>
            <a:ext uri="{FF2B5EF4-FFF2-40B4-BE49-F238E27FC236}">
              <a16:creationId xmlns:a16="http://schemas.microsoft.com/office/drawing/2014/main" id="{8BE5AA48-C1D9-4161-B767-623D6406A70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1" name="直線コネクタ 420">
          <a:extLst>
            <a:ext uri="{FF2B5EF4-FFF2-40B4-BE49-F238E27FC236}">
              <a16:creationId xmlns:a16="http://schemas.microsoft.com/office/drawing/2014/main" id="{E77ADECF-D9B2-4745-ADA8-35BA1C9A334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2" name="テキスト ボックス 421">
          <a:extLst>
            <a:ext uri="{FF2B5EF4-FFF2-40B4-BE49-F238E27FC236}">
              <a16:creationId xmlns:a16="http://schemas.microsoft.com/office/drawing/2014/main" id="{F738F939-1D08-44DD-8076-2FBE14503AF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3" name="直線コネクタ 422">
          <a:extLst>
            <a:ext uri="{FF2B5EF4-FFF2-40B4-BE49-F238E27FC236}">
              <a16:creationId xmlns:a16="http://schemas.microsoft.com/office/drawing/2014/main" id="{5B4E5BC1-89C2-4F36-80DF-CBEEBB94CD1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4" name="テキスト ボックス 423">
          <a:extLst>
            <a:ext uri="{FF2B5EF4-FFF2-40B4-BE49-F238E27FC236}">
              <a16:creationId xmlns:a16="http://schemas.microsoft.com/office/drawing/2014/main" id="{376DE7E8-5671-4696-9D36-A5540EB4ECC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5" name="直線コネクタ 424">
          <a:extLst>
            <a:ext uri="{FF2B5EF4-FFF2-40B4-BE49-F238E27FC236}">
              <a16:creationId xmlns:a16="http://schemas.microsoft.com/office/drawing/2014/main" id="{D84EDBC8-EEB8-46D6-B609-E952F404BC0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6" name="テキスト ボックス 425">
          <a:extLst>
            <a:ext uri="{FF2B5EF4-FFF2-40B4-BE49-F238E27FC236}">
              <a16:creationId xmlns:a16="http://schemas.microsoft.com/office/drawing/2014/main" id="{377E61AE-8FB0-4810-9EFD-58A97AA236B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7" name="直線コネクタ 426">
          <a:extLst>
            <a:ext uri="{FF2B5EF4-FFF2-40B4-BE49-F238E27FC236}">
              <a16:creationId xmlns:a16="http://schemas.microsoft.com/office/drawing/2014/main" id="{64E2F4FC-73BA-46DA-818F-BC6873B1D1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8" name="テキスト ボックス 427">
          <a:extLst>
            <a:ext uri="{FF2B5EF4-FFF2-40B4-BE49-F238E27FC236}">
              <a16:creationId xmlns:a16="http://schemas.microsoft.com/office/drawing/2014/main" id="{0CB2E9AE-1007-4BDB-91C6-D47646BDD83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9" name="【消防施設】&#10;一人当たり面積グラフ枠">
          <a:extLst>
            <a:ext uri="{FF2B5EF4-FFF2-40B4-BE49-F238E27FC236}">
              <a16:creationId xmlns:a16="http://schemas.microsoft.com/office/drawing/2014/main" id="{3F112C3A-CC47-45B0-81FA-24CA973B27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30" name="直線コネクタ 429">
          <a:extLst>
            <a:ext uri="{FF2B5EF4-FFF2-40B4-BE49-F238E27FC236}">
              <a16:creationId xmlns:a16="http://schemas.microsoft.com/office/drawing/2014/main" id="{E67BA85F-688E-4293-9EAE-B20878DF1954}"/>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31" name="【消防施設】&#10;一人当たり面積最小値テキスト">
          <a:extLst>
            <a:ext uri="{FF2B5EF4-FFF2-40B4-BE49-F238E27FC236}">
              <a16:creationId xmlns:a16="http://schemas.microsoft.com/office/drawing/2014/main" id="{4D4D13E4-EEC6-42C7-8848-9C8D6246C6EB}"/>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32" name="直線コネクタ 431">
          <a:extLst>
            <a:ext uri="{FF2B5EF4-FFF2-40B4-BE49-F238E27FC236}">
              <a16:creationId xmlns:a16="http://schemas.microsoft.com/office/drawing/2014/main" id="{54A984A9-098A-408D-8EB2-C0EC328E4D3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33" name="【消防施設】&#10;一人当たり面積最大値テキスト">
          <a:extLst>
            <a:ext uri="{FF2B5EF4-FFF2-40B4-BE49-F238E27FC236}">
              <a16:creationId xmlns:a16="http://schemas.microsoft.com/office/drawing/2014/main" id="{1F4DBE55-D797-407B-9BC7-579416CCFA47}"/>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34" name="直線コネクタ 433">
          <a:extLst>
            <a:ext uri="{FF2B5EF4-FFF2-40B4-BE49-F238E27FC236}">
              <a16:creationId xmlns:a16="http://schemas.microsoft.com/office/drawing/2014/main" id="{BA37D98A-2419-462B-8163-E84C135DE48C}"/>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435" name="【消防施設】&#10;一人当たり面積平均値テキスト">
          <a:extLst>
            <a:ext uri="{FF2B5EF4-FFF2-40B4-BE49-F238E27FC236}">
              <a16:creationId xmlns:a16="http://schemas.microsoft.com/office/drawing/2014/main" id="{83BC1B94-F3DE-4C52-B6DA-A4B02A6BE93A}"/>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36" name="フローチャート: 判断 435">
          <a:extLst>
            <a:ext uri="{FF2B5EF4-FFF2-40B4-BE49-F238E27FC236}">
              <a16:creationId xmlns:a16="http://schemas.microsoft.com/office/drawing/2014/main" id="{A61F5568-05AB-472C-85E1-78B194CB1BAA}"/>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37" name="フローチャート: 判断 436">
          <a:extLst>
            <a:ext uri="{FF2B5EF4-FFF2-40B4-BE49-F238E27FC236}">
              <a16:creationId xmlns:a16="http://schemas.microsoft.com/office/drawing/2014/main" id="{71D37C5C-F35C-4CBE-8F24-ADEC743FCF5F}"/>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38" name="フローチャート: 判断 437">
          <a:extLst>
            <a:ext uri="{FF2B5EF4-FFF2-40B4-BE49-F238E27FC236}">
              <a16:creationId xmlns:a16="http://schemas.microsoft.com/office/drawing/2014/main" id="{B0F88CBD-0150-4AF8-8C51-EE18A4897F86}"/>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39" name="フローチャート: 判断 438">
          <a:extLst>
            <a:ext uri="{FF2B5EF4-FFF2-40B4-BE49-F238E27FC236}">
              <a16:creationId xmlns:a16="http://schemas.microsoft.com/office/drawing/2014/main" id="{DF7B22BD-B484-4D9C-819A-747D805C769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89027</xdr:rowOff>
    </xdr:from>
    <xdr:to>
      <xdr:col>98</xdr:col>
      <xdr:colOff>38100</xdr:colOff>
      <xdr:row>86</xdr:row>
      <xdr:rowOff>19177</xdr:rowOff>
    </xdr:to>
    <xdr:sp macro="" textlink="">
      <xdr:nvSpPr>
        <xdr:cNvPr id="440" name="フローチャート: 判断 439">
          <a:extLst>
            <a:ext uri="{FF2B5EF4-FFF2-40B4-BE49-F238E27FC236}">
              <a16:creationId xmlns:a16="http://schemas.microsoft.com/office/drawing/2014/main" id="{9BE7B71A-E130-4EA9-B97E-7402BAA4F5A5}"/>
            </a:ext>
          </a:extLst>
        </xdr:cNvPr>
        <xdr:cNvSpPr/>
      </xdr:nvSpPr>
      <xdr:spPr>
        <a:xfrm>
          <a:off x="18605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21175BA6-67B8-434D-A7DC-02CD19D056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3D854FCC-F04D-45D2-9F28-1CBCE9A77E4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F76F0853-EB74-468C-B7C7-853959B61D9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2C5B0D1D-F006-4721-9A76-FAE6287ABF5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3F4F5510-2F9B-4C36-BD36-8647F677E7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162179</xdr:rowOff>
    </xdr:from>
    <xdr:to>
      <xdr:col>102</xdr:col>
      <xdr:colOff>165100</xdr:colOff>
      <xdr:row>83</xdr:row>
      <xdr:rowOff>92329</xdr:rowOff>
    </xdr:to>
    <xdr:sp macro="" textlink="">
      <xdr:nvSpPr>
        <xdr:cNvPr id="446" name="楕円 445">
          <a:extLst>
            <a:ext uri="{FF2B5EF4-FFF2-40B4-BE49-F238E27FC236}">
              <a16:creationId xmlns:a16="http://schemas.microsoft.com/office/drawing/2014/main" id="{8EF2201F-0251-4F0E-835B-6DD5121BC03B}"/>
            </a:ext>
          </a:extLst>
        </xdr:cNvPr>
        <xdr:cNvSpPr/>
      </xdr:nvSpPr>
      <xdr:spPr>
        <a:xfrm>
          <a:off x="19494500" y="1422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29990</xdr:rowOff>
    </xdr:from>
    <xdr:ext cx="469744" cy="259045"/>
    <xdr:sp macro="" textlink="">
      <xdr:nvSpPr>
        <xdr:cNvPr id="447" name="n_1aveValue【消防施設】&#10;一人当たり面積">
          <a:extLst>
            <a:ext uri="{FF2B5EF4-FFF2-40B4-BE49-F238E27FC236}">
              <a16:creationId xmlns:a16="http://schemas.microsoft.com/office/drawing/2014/main" id="{D213B585-0799-457D-B083-466E16D5DDF7}"/>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448" name="n_2aveValue【消防施設】&#10;一人当たり面積">
          <a:extLst>
            <a:ext uri="{FF2B5EF4-FFF2-40B4-BE49-F238E27FC236}">
              <a16:creationId xmlns:a16="http://schemas.microsoft.com/office/drawing/2014/main" id="{6C5706BC-24E4-4328-A2F9-CF7F7B27200E}"/>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449" name="n_3aveValue【消防施設】&#10;一人当たり面積">
          <a:extLst>
            <a:ext uri="{FF2B5EF4-FFF2-40B4-BE49-F238E27FC236}">
              <a16:creationId xmlns:a16="http://schemas.microsoft.com/office/drawing/2014/main" id="{2B09216C-2863-4729-8F5D-0BC6AD51D49A}"/>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35704</xdr:rowOff>
    </xdr:from>
    <xdr:ext cx="469744" cy="259045"/>
    <xdr:sp macro="" textlink="">
      <xdr:nvSpPr>
        <xdr:cNvPr id="450" name="n_4aveValue【消防施設】&#10;一人当たり面積">
          <a:extLst>
            <a:ext uri="{FF2B5EF4-FFF2-40B4-BE49-F238E27FC236}">
              <a16:creationId xmlns:a16="http://schemas.microsoft.com/office/drawing/2014/main" id="{FEE32B85-E07E-4BBF-8644-9712671AF55D}"/>
            </a:ext>
          </a:extLst>
        </xdr:cNvPr>
        <xdr:cNvSpPr txBox="1"/>
      </xdr:nvSpPr>
      <xdr:spPr>
        <a:xfrm>
          <a:off x="18421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108856</xdr:rowOff>
    </xdr:from>
    <xdr:ext cx="469744" cy="259045"/>
    <xdr:sp macro="" textlink="">
      <xdr:nvSpPr>
        <xdr:cNvPr id="451" name="n_3mainValue【消防施設】&#10;一人当たり面積">
          <a:extLst>
            <a:ext uri="{FF2B5EF4-FFF2-40B4-BE49-F238E27FC236}">
              <a16:creationId xmlns:a16="http://schemas.microsoft.com/office/drawing/2014/main" id="{6DC4A0DF-9E40-4E58-BCBC-D432D3D7953F}"/>
            </a:ext>
          </a:extLst>
        </xdr:cNvPr>
        <xdr:cNvSpPr txBox="1"/>
      </xdr:nvSpPr>
      <xdr:spPr>
        <a:xfrm>
          <a:off x="19310427" y="1399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2" name="正方形/長方形 451">
          <a:extLst>
            <a:ext uri="{FF2B5EF4-FFF2-40B4-BE49-F238E27FC236}">
              <a16:creationId xmlns:a16="http://schemas.microsoft.com/office/drawing/2014/main" id="{0926268E-B910-4ACC-B630-B6392D6A51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3" name="正方形/長方形 452">
          <a:extLst>
            <a:ext uri="{FF2B5EF4-FFF2-40B4-BE49-F238E27FC236}">
              <a16:creationId xmlns:a16="http://schemas.microsoft.com/office/drawing/2014/main" id="{6045563E-CAA1-4FFD-8B57-B72878B41B5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4" name="正方形/長方形 453">
          <a:extLst>
            <a:ext uri="{FF2B5EF4-FFF2-40B4-BE49-F238E27FC236}">
              <a16:creationId xmlns:a16="http://schemas.microsoft.com/office/drawing/2014/main" id="{19C126CA-6581-4248-8D77-2ED4FB54AF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5" name="正方形/長方形 454">
          <a:extLst>
            <a:ext uri="{FF2B5EF4-FFF2-40B4-BE49-F238E27FC236}">
              <a16:creationId xmlns:a16="http://schemas.microsoft.com/office/drawing/2014/main" id="{A537FAF3-EB1C-471A-9451-F6E5137BD16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6" name="正方形/長方形 455">
          <a:extLst>
            <a:ext uri="{FF2B5EF4-FFF2-40B4-BE49-F238E27FC236}">
              <a16:creationId xmlns:a16="http://schemas.microsoft.com/office/drawing/2014/main" id="{9A57A04F-2B70-4AE2-B286-9D6B08AAB1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7" name="正方形/長方形 456">
          <a:extLst>
            <a:ext uri="{FF2B5EF4-FFF2-40B4-BE49-F238E27FC236}">
              <a16:creationId xmlns:a16="http://schemas.microsoft.com/office/drawing/2014/main" id="{13001928-7AAC-466F-989B-1891E98DC9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8" name="正方形/長方形 457">
          <a:extLst>
            <a:ext uri="{FF2B5EF4-FFF2-40B4-BE49-F238E27FC236}">
              <a16:creationId xmlns:a16="http://schemas.microsoft.com/office/drawing/2014/main" id="{CE38A98C-6FE9-4885-8C27-A955BC6205B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正方形/長方形 458">
          <a:extLst>
            <a:ext uri="{FF2B5EF4-FFF2-40B4-BE49-F238E27FC236}">
              <a16:creationId xmlns:a16="http://schemas.microsoft.com/office/drawing/2014/main" id="{3D93AF2F-4CF3-4C44-B891-CE1AEDB3E0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0" name="テキスト ボックス 459">
          <a:extLst>
            <a:ext uri="{FF2B5EF4-FFF2-40B4-BE49-F238E27FC236}">
              <a16:creationId xmlns:a16="http://schemas.microsoft.com/office/drawing/2014/main" id="{ED74FC36-FCD2-4BD1-8918-C9281D5B44D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1" name="直線コネクタ 460">
          <a:extLst>
            <a:ext uri="{FF2B5EF4-FFF2-40B4-BE49-F238E27FC236}">
              <a16:creationId xmlns:a16="http://schemas.microsoft.com/office/drawing/2014/main" id="{F10B064D-A6AA-4B8A-A207-0FD9E398BB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2" name="テキスト ボックス 461">
          <a:extLst>
            <a:ext uri="{FF2B5EF4-FFF2-40B4-BE49-F238E27FC236}">
              <a16:creationId xmlns:a16="http://schemas.microsoft.com/office/drawing/2014/main" id="{75D703AE-BF25-4333-ABE9-793563F5407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63" name="直線コネクタ 462">
          <a:extLst>
            <a:ext uri="{FF2B5EF4-FFF2-40B4-BE49-F238E27FC236}">
              <a16:creationId xmlns:a16="http://schemas.microsoft.com/office/drawing/2014/main" id="{2B4D9CE7-59A4-493B-A4DB-0E11EC71599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64" name="テキスト ボックス 463">
          <a:extLst>
            <a:ext uri="{FF2B5EF4-FFF2-40B4-BE49-F238E27FC236}">
              <a16:creationId xmlns:a16="http://schemas.microsoft.com/office/drawing/2014/main" id="{5AF3FEB6-CCFC-40A9-AD92-041ED28BAD6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5" name="直線コネクタ 464">
          <a:extLst>
            <a:ext uri="{FF2B5EF4-FFF2-40B4-BE49-F238E27FC236}">
              <a16:creationId xmlns:a16="http://schemas.microsoft.com/office/drawing/2014/main" id="{5E013D13-144E-4020-8793-B8EB6A774F7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6" name="テキスト ボックス 465">
          <a:extLst>
            <a:ext uri="{FF2B5EF4-FFF2-40B4-BE49-F238E27FC236}">
              <a16:creationId xmlns:a16="http://schemas.microsoft.com/office/drawing/2014/main" id="{5AD56AC6-7181-41C4-9223-D2CDE729DF9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7" name="直線コネクタ 466">
          <a:extLst>
            <a:ext uri="{FF2B5EF4-FFF2-40B4-BE49-F238E27FC236}">
              <a16:creationId xmlns:a16="http://schemas.microsoft.com/office/drawing/2014/main" id="{E1F7725B-66A6-4B41-B529-D35DBD28631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8" name="テキスト ボックス 467">
          <a:extLst>
            <a:ext uri="{FF2B5EF4-FFF2-40B4-BE49-F238E27FC236}">
              <a16:creationId xmlns:a16="http://schemas.microsoft.com/office/drawing/2014/main" id="{FA27D8E9-6B3D-4DBE-B76B-0D172BC8D3A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9" name="直線コネクタ 468">
          <a:extLst>
            <a:ext uri="{FF2B5EF4-FFF2-40B4-BE49-F238E27FC236}">
              <a16:creationId xmlns:a16="http://schemas.microsoft.com/office/drawing/2014/main" id="{EE74F96D-720B-40DC-9667-70348EA63A9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0" name="テキスト ボックス 469">
          <a:extLst>
            <a:ext uri="{FF2B5EF4-FFF2-40B4-BE49-F238E27FC236}">
              <a16:creationId xmlns:a16="http://schemas.microsoft.com/office/drawing/2014/main" id="{FFDFF67D-A8CB-4634-9841-04F67950F07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1" name="直線コネクタ 470">
          <a:extLst>
            <a:ext uri="{FF2B5EF4-FFF2-40B4-BE49-F238E27FC236}">
              <a16:creationId xmlns:a16="http://schemas.microsoft.com/office/drawing/2014/main" id="{0AAB5785-F2FC-4C09-A8AE-F2AB6390441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2" name="テキスト ボックス 471">
          <a:extLst>
            <a:ext uri="{FF2B5EF4-FFF2-40B4-BE49-F238E27FC236}">
              <a16:creationId xmlns:a16="http://schemas.microsoft.com/office/drawing/2014/main" id="{A77A47B4-0339-46E1-9366-018EBA5C656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3" name="直線コネクタ 472">
          <a:extLst>
            <a:ext uri="{FF2B5EF4-FFF2-40B4-BE49-F238E27FC236}">
              <a16:creationId xmlns:a16="http://schemas.microsoft.com/office/drawing/2014/main" id="{BE7D94ED-33B1-489F-A6DA-B0BB22B7134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74" name="テキスト ボックス 473">
          <a:extLst>
            <a:ext uri="{FF2B5EF4-FFF2-40B4-BE49-F238E27FC236}">
              <a16:creationId xmlns:a16="http://schemas.microsoft.com/office/drawing/2014/main" id="{4A6F7AFD-98EA-4713-A67C-3A17AE1C79A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5" name="直線コネクタ 474">
          <a:extLst>
            <a:ext uri="{FF2B5EF4-FFF2-40B4-BE49-F238E27FC236}">
              <a16:creationId xmlns:a16="http://schemas.microsoft.com/office/drawing/2014/main" id="{A0899B23-AC82-48A2-9242-EDD3B52920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6" name="【庁舎】&#10;有形固定資産減価償却率グラフ枠">
          <a:extLst>
            <a:ext uri="{FF2B5EF4-FFF2-40B4-BE49-F238E27FC236}">
              <a16:creationId xmlns:a16="http://schemas.microsoft.com/office/drawing/2014/main" id="{377279DA-1201-4FA2-9B75-8AAD9680EFB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477" name="直線コネクタ 476">
          <a:extLst>
            <a:ext uri="{FF2B5EF4-FFF2-40B4-BE49-F238E27FC236}">
              <a16:creationId xmlns:a16="http://schemas.microsoft.com/office/drawing/2014/main" id="{410FC387-5F9F-46B3-93D6-30D91CE76EEA}"/>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8" name="【庁舎】&#10;有形固定資産減価償却率最小値テキスト">
          <a:extLst>
            <a:ext uri="{FF2B5EF4-FFF2-40B4-BE49-F238E27FC236}">
              <a16:creationId xmlns:a16="http://schemas.microsoft.com/office/drawing/2014/main" id="{F591E756-9836-4AC6-8683-BD6E1F03E3B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9" name="直線コネクタ 478">
          <a:extLst>
            <a:ext uri="{FF2B5EF4-FFF2-40B4-BE49-F238E27FC236}">
              <a16:creationId xmlns:a16="http://schemas.microsoft.com/office/drawing/2014/main" id="{0AC96D27-A8A6-4C64-95FC-FE0036AE50F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480" name="【庁舎】&#10;有形固定資産減価償却率最大値テキスト">
          <a:extLst>
            <a:ext uri="{FF2B5EF4-FFF2-40B4-BE49-F238E27FC236}">
              <a16:creationId xmlns:a16="http://schemas.microsoft.com/office/drawing/2014/main" id="{E671B310-0F05-4A62-AF8F-E525999C813C}"/>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481" name="直線コネクタ 480">
          <a:extLst>
            <a:ext uri="{FF2B5EF4-FFF2-40B4-BE49-F238E27FC236}">
              <a16:creationId xmlns:a16="http://schemas.microsoft.com/office/drawing/2014/main" id="{5B925D2F-B76A-4504-A542-441835264F72}"/>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482" name="【庁舎】&#10;有形固定資産減価償却率平均値テキスト">
          <a:extLst>
            <a:ext uri="{FF2B5EF4-FFF2-40B4-BE49-F238E27FC236}">
              <a16:creationId xmlns:a16="http://schemas.microsoft.com/office/drawing/2014/main" id="{98BF300E-8D01-40B5-B60A-2276B9414ECB}"/>
            </a:ext>
          </a:extLst>
        </xdr:cNvPr>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483" name="フローチャート: 判断 482">
          <a:extLst>
            <a:ext uri="{FF2B5EF4-FFF2-40B4-BE49-F238E27FC236}">
              <a16:creationId xmlns:a16="http://schemas.microsoft.com/office/drawing/2014/main" id="{96F25A09-1926-4D1C-86E7-2F3B45F3D1E6}"/>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484" name="フローチャート: 判断 483">
          <a:extLst>
            <a:ext uri="{FF2B5EF4-FFF2-40B4-BE49-F238E27FC236}">
              <a16:creationId xmlns:a16="http://schemas.microsoft.com/office/drawing/2014/main" id="{E0109A87-6E0D-4D3F-9EEF-DA6AC84804DA}"/>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85" name="フローチャート: 判断 484">
          <a:extLst>
            <a:ext uri="{FF2B5EF4-FFF2-40B4-BE49-F238E27FC236}">
              <a16:creationId xmlns:a16="http://schemas.microsoft.com/office/drawing/2014/main" id="{030B7653-EC50-480C-8F8F-D423BEE7461C}"/>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486" name="フローチャート: 判断 485">
          <a:extLst>
            <a:ext uri="{FF2B5EF4-FFF2-40B4-BE49-F238E27FC236}">
              <a16:creationId xmlns:a16="http://schemas.microsoft.com/office/drawing/2014/main" id="{55D4501B-80CF-480F-A83A-BED7A27212D3}"/>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907</xdr:rowOff>
    </xdr:from>
    <xdr:to>
      <xdr:col>67</xdr:col>
      <xdr:colOff>101600</xdr:colOff>
      <xdr:row>105</xdr:row>
      <xdr:rowOff>102507</xdr:rowOff>
    </xdr:to>
    <xdr:sp macro="" textlink="">
      <xdr:nvSpPr>
        <xdr:cNvPr id="487" name="フローチャート: 判断 486">
          <a:extLst>
            <a:ext uri="{FF2B5EF4-FFF2-40B4-BE49-F238E27FC236}">
              <a16:creationId xmlns:a16="http://schemas.microsoft.com/office/drawing/2014/main" id="{A8B43ACB-EE3D-419B-B9E8-F13FDD1E8B86}"/>
            </a:ext>
          </a:extLst>
        </xdr:cNvPr>
        <xdr:cNvSpPr/>
      </xdr:nvSpPr>
      <xdr:spPr>
        <a:xfrm>
          <a:off x="12763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F2C58B0B-2883-4950-95C2-D451658814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374800B9-A141-4F1A-8741-FD18C09684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A9DA1BFD-B919-4638-B73E-4680EA5BB4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1CBECCD4-0356-4B4B-B0FB-26A16C1161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D2F9D7D1-3D04-4AFC-B93C-74E0AD3424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149498</xdr:rowOff>
    </xdr:from>
    <xdr:to>
      <xdr:col>72</xdr:col>
      <xdr:colOff>38100</xdr:colOff>
      <xdr:row>108</xdr:row>
      <xdr:rowOff>79648</xdr:rowOff>
    </xdr:to>
    <xdr:sp macro="" textlink="">
      <xdr:nvSpPr>
        <xdr:cNvPr id="493" name="楕円 492">
          <a:extLst>
            <a:ext uri="{FF2B5EF4-FFF2-40B4-BE49-F238E27FC236}">
              <a16:creationId xmlns:a16="http://schemas.microsoft.com/office/drawing/2014/main" id="{7520E2DB-1EA9-44D7-8240-818AE56276D7}"/>
            </a:ext>
          </a:extLst>
        </xdr:cNvPr>
        <xdr:cNvSpPr/>
      </xdr:nvSpPr>
      <xdr:spPr>
        <a:xfrm>
          <a:off x="13652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12898</xdr:rowOff>
    </xdr:from>
    <xdr:ext cx="405111" cy="259045"/>
    <xdr:sp macro="" textlink="">
      <xdr:nvSpPr>
        <xdr:cNvPr id="494" name="n_1aveValue【庁舎】&#10;有形固定資産減価償却率">
          <a:extLst>
            <a:ext uri="{FF2B5EF4-FFF2-40B4-BE49-F238E27FC236}">
              <a16:creationId xmlns:a16="http://schemas.microsoft.com/office/drawing/2014/main" id="{E1B2194C-486B-474C-AFEA-AB9D8D82A763}"/>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495" name="n_2aveValue【庁舎】&#10;有形固定資産減価償却率">
          <a:extLst>
            <a:ext uri="{FF2B5EF4-FFF2-40B4-BE49-F238E27FC236}">
              <a16:creationId xmlns:a16="http://schemas.microsoft.com/office/drawing/2014/main" id="{8B8B4A03-41C8-4521-907E-FE293C5471D2}"/>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496" name="n_3aveValue【庁舎】&#10;有形固定資産減価償却率">
          <a:extLst>
            <a:ext uri="{FF2B5EF4-FFF2-40B4-BE49-F238E27FC236}">
              <a16:creationId xmlns:a16="http://schemas.microsoft.com/office/drawing/2014/main" id="{0005992B-3ECB-4545-9079-DF2F49276AB1}"/>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119034</xdr:rowOff>
    </xdr:from>
    <xdr:ext cx="405111" cy="259045"/>
    <xdr:sp macro="" textlink="">
      <xdr:nvSpPr>
        <xdr:cNvPr id="497" name="n_4aveValue【庁舎】&#10;有形固定資産減価償却率">
          <a:extLst>
            <a:ext uri="{FF2B5EF4-FFF2-40B4-BE49-F238E27FC236}">
              <a16:creationId xmlns:a16="http://schemas.microsoft.com/office/drawing/2014/main" id="{A2EAEA4D-7F69-4486-8EA4-AF989C653C27}"/>
            </a:ext>
          </a:extLst>
        </xdr:cNvPr>
        <xdr:cNvSpPr txBox="1"/>
      </xdr:nvSpPr>
      <xdr:spPr>
        <a:xfrm>
          <a:off x="12611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70775</xdr:rowOff>
    </xdr:from>
    <xdr:ext cx="405111" cy="259045"/>
    <xdr:sp macro="" textlink="">
      <xdr:nvSpPr>
        <xdr:cNvPr id="498" name="n_3mainValue【庁舎】&#10;有形固定資産減価償却率">
          <a:extLst>
            <a:ext uri="{FF2B5EF4-FFF2-40B4-BE49-F238E27FC236}">
              <a16:creationId xmlns:a16="http://schemas.microsoft.com/office/drawing/2014/main" id="{ADCDAD42-CDD1-4DE5-9235-786E227B8FAA}"/>
            </a:ext>
          </a:extLst>
        </xdr:cNvPr>
        <xdr:cNvSpPr txBox="1"/>
      </xdr:nvSpPr>
      <xdr:spPr>
        <a:xfrm>
          <a:off x="13500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9" name="正方形/長方形 498">
          <a:extLst>
            <a:ext uri="{FF2B5EF4-FFF2-40B4-BE49-F238E27FC236}">
              <a16:creationId xmlns:a16="http://schemas.microsoft.com/office/drawing/2014/main" id="{B2868FDF-DD7F-421F-A714-46A68FF345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0" name="正方形/長方形 499">
          <a:extLst>
            <a:ext uri="{FF2B5EF4-FFF2-40B4-BE49-F238E27FC236}">
              <a16:creationId xmlns:a16="http://schemas.microsoft.com/office/drawing/2014/main" id="{12210F18-EC7C-4156-AD75-C7E15CFDCB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1" name="正方形/長方形 500">
          <a:extLst>
            <a:ext uri="{FF2B5EF4-FFF2-40B4-BE49-F238E27FC236}">
              <a16:creationId xmlns:a16="http://schemas.microsoft.com/office/drawing/2014/main" id="{379E91F6-B07A-450F-9627-E5707E0A16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2" name="正方形/長方形 501">
          <a:extLst>
            <a:ext uri="{FF2B5EF4-FFF2-40B4-BE49-F238E27FC236}">
              <a16:creationId xmlns:a16="http://schemas.microsoft.com/office/drawing/2014/main" id="{3A4F7253-8574-4603-B6AE-79854050BC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3" name="正方形/長方形 502">
          <a:extLst>
            <a:ext uri="{FF2B5EF4-FFF2-40B4-BE49-F238E27FC236}">
              <a16:creationId xmlns:a16="http://schemas.microsoft.com/office/drawing/2014/main" id="{F5AAF6FF-C37F-4CA9-926C-9D7F6A5781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4" name="正方形/長方形 503">
          <a:extLst>
            <a:ext uri="{FF2B5EF4-FFF2-40B4-BE49-F238E27FC236}">
              <a16:creationId xmlns:a16="http://schemas.microsoft.com/office/drawing/2014/main" id="{D488E2B6-3319-45E5-960A-D88D5CEC6F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5" name="正方形/長方形 504">
          <a:extLst>
            <a:ext uri="{FF2B5EF4-FFF2-40B4-BE49-F238E27FC236}">
              <a16:creationId xmlns:a16="http://schemas.microsoft.com/office/drawing/2014/main" id="{FB8DF883-BAE6-4B8B-966E-3CD2007D4B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6" name="正方形/長方形 505">
          <a:extLst>
            <a:ext uri="{FF2B5EF4-FFF2-40B4-BE49-F238E27FC236}">
              <a16:creationId xmlns:a16="http://schemas.microsoft.com/office/drawing/2014/main" id="{98CE30F9-0787-46BD-AEA6-BDBE26CF6EF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7" name="テキスト ボックス 506">
          <a:extLst>
            <a:ext uri="{FF2B5EF4-FFF2-40B4-BE49-F238E27FC236}">
              <a16:creationId xmlns:a16="http://schemas.microsoft.com/office/drawing/2014/main" id="{E9348E39-FB86-4A6A-9C21-B74B7888DA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8" name="直線コネクタ 507">
          <a:extLst>
            <a:ext uri="{FF2B5EF4-FFF2-40B4-BE49-F238E27FC236}">
              <a16:creationId xmlns:a16="http://schemas.microsoft.com/office/drawing/2014/main" id="{2C0EAB6D-CAE6-47DC-A966-7EB9E13105A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9" name="直線コネクタ 508">
          <a:extLst>
            <a:ext uri="{FF2B5EF4-FFF2-40B4-BE49-F238E27FC236}">
              <a16:creationId xmlns:a16="http://schemas.microsoft.com/office/drawing/2014/main" id="{D2FA6282-5057-4D2C-84B5-A56BAB66FB6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0" name="テキスト ボックス 509">
          <a:extLst>
            <a:ext uri="{FF2B5EF4-FFF2-40B4-BE49-F238E27FC236}">
              <a16:creationId xmlns:a16="http://schemas.microsoft.com/office/drawing/2014/main" id="{F4B93CAD-351A-414A-9E8E-1FA75EB94E2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1" name="直線コネクタ 510">
          <a:extLst>
            <a:ext uri="{FF2B5EF4-FFF2-40B4-BE49-F238E27FC236}">
              <a16:creationId xmlns:a16="http://schemas.microsoft.com/office/drawing/2014/main" id="{02EE7A60-0F51-4816-ABE6-25656A8085A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2" name="テキスト ボックス 511">
          <a:extLst>
            <a:ext uri="{FF2B5EF4-FFF2-40B4-BE49-F238E27FC236}">
              <a16:creationId xmlns:a16="http://schemas.microsoft.com/office/drawing/2014/main" id="{565F08C9-321C-46F5-A9FF-9ED398BCEFA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3" name="直線コネクタ 512">
          <a:extLst>
            <a:ext uri="{FF2B5EF4-FFF2-40B4-BE49-F238E27FC236}">
              <a16:creationId xmlns:a16="http://schemas.microsoft.com/office/drawing/2014/main" id="{AC1F1B09-05E8-4558-B6F6-D5F9F1704CD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4" name="テキスト ボックス 513">
          <a:extLst>
            <a:ext uri="{FF2B5EF4-FFF2-40B4-BE49-F238E27FC236}">
              <a16:creationId xmlns:a16="http://schemas.microsoft.com/office/drawing/2014/main" id="{7EDD1D30-3633-4F8F-8E53-F6943197B6D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5" name="直線コネクタ 514">
          <a:extLst>
            <a:ext uri="{FF2B5EF4-FFF2-40B4-BE49-F238E27FC236}">
              <a16:creationId xmlns:a16="http://schemas.microsoft.com/office/drawing/2014/main" id="{E030EE8B-D1FF-4F2F-BEB2-FFE114AFA2A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6" name="テキスト ボックス 515">
          <a:extLst>
            <a:ext uri="{FF2B5EF4-FFF2-40B4-BE49-F238E27FC236}">
              <a16:creationId xmlns:a16="http://schemas.microsoft.com/office/drawing/2014/main" id="{56D59E42-D946-4BDD-AE98-793754DC6DD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7" name="直線コネクタ 516">
          <a:extLst>
            <a:ext uri="{FF2B5EF4-FFF2-40B4-BE49-F238E27FC236}">
              <a16:creationId xmlns:a16="http://schemas.microsoft.com/office/drawing/2014/main" id="{A2F66181-187C-4E43-AD85-5E0C1C5A0A1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8" name="テキスト ボックス 517">
          <a:extLst>
            <a:ext uri="{FF2B5EF4-FFF2-40B4-BE49-F238E27FC236}">
              <a16:creationId xmlns:a16="http://schemas.microsoft.com/office/drawing/2014/main" id="{90CE2708-9A63-455C-A530-EACE854A1F2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a:extLst>
            <a:ext uri="{FF2B5EF4-FFF2-40B4-BE49-F238E27FC236}">
              <a16:creationId xmlns:a16="http://schemas.microsoft.com/office/drawing/2014/main" id="{4B25A4CE-9E4A-487F-9F7C-E16CF7D266D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0" name="テキスト ボックス 519">
          <a:extLst>
            <a:ext uri="{FF2B5EF4-FFF2-40B4-BE49-F238E27FC236}">
              <a16:creationId xmlns:a16="http://schemas.microsoft.com/office/drawing/2014/main" id="{3DB2CB62-95D1-4259-8AE7-A69A958DE12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a:extLst>
            <a:ext uri="{FF2B5EF4-FFF2-40B4-BE49-F238E27FC236}">
              <a16:creationId xmlns:a16="http://schemas.microsoft.com/office/drawing/2014/main" id="{07B8BFAF-32B8-434B-82B1-639C99E0165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22" name="直線コネクタ 521">
          <a:extLst>
            <a:ext uri="{FF2B5EF4-FFF2-40B4-BE49-F238E27FC236}">
              <a16:creationId xmlns:a16="http://schemas.microsoft.com/office/drawing/2014/main" id="{21B76D47-782A-4AD1-9DA7-738A2333AFAB}"/>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23" name="【庁舎】&#10;一人当たり面積最小値テキスト">
          <a:extLst>
            <a:ext uri="{FF2B5EF4-FFF2-40B4-BE49-F238E27FC236}">
              <a16:creationId xmlns:a16="http://schemas.microsoft.com/office/drawing/2014/main" id="{A8C2C09D-6CB2-4680-9FEB-3B3C6FB55739}"/>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24" name="直線コネクタ 523">
          <a:extLst>
            <a:ext uri="{FF2B5EF4-FFF2-40B4-BE49-F238E27FC236}">
              <a16:creationId xmlns:a16="http://schemas.microsoft.com/office/drawing/2014/main" id="{F1364381-5016-4A42-B35E-65C43B606074}"/>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25" name="【庁舎】&#10;一人当たり面積最大値テキスト">
          <a:extLst>
            <a:ext uri="{FF2B5EF4-FFF2-40B4-BE49-F238E27FC236}">
              <a16:creationId xmlns:a16="http://schemas.microsoft.com/office/drawing/2014/main" id="{BF5A866C-46A4-41DD-ACC2-D13D1C0C5628}"/>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26" name="直線コネクタ 525">
          <a:extLst>
            <a:ext uri="{FF2B5EF4-FFF2-40B4-BE49-F238E27FC236}">
              <a16:creationId xmlns:a16="http://schemas.microsoft.com/office/drawing/2014/main" id="{8E1F7C6A-F472-49D4-B967-9E37D291A4CC}"/>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527" name="【庁舎】&#10;一人当たり面積平均値テキスト">
          <a:extLst>
            <a:ext uri="{FF2B5EF4-FFF2-40B4-BE49-F238E27FC236}">
              <a16:creationId xmlns:a16="http://schemas.microsoft.com/office/drawing/2014/main" id="{C3D732DA-9EBD-404F-AA65-BEC0BE498E62}"/>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28" name="フローチャート: 判断 527">
          <a:extLst>
            <a:ext uri="{FF2B5EF4-FFF2-40B4-BE49-F238E27FC236}">
              <a16:creationId xmlns:a16="http://schemas.microsoft.com/office/drawing/2014/main" id="{9A99075D-75E1-415E-8AE2-D146FC9DC2A4}"/>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29" name="フローチャート: 判断 528">
          <a:extLst>
            <a:ext uri="{FF2B5EF4-FFF2-40B4-BE49-F238E27FC236}">
              <a16:creationId xmlns:a16="http://schemas.microsoft.com/office/drawing/2014/main" id="{06E3279F-1198-4F77-AF8A-8D62E0991407}"/>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30" name="フローチャート: 判断 529">
          <a:extLst>
            <a:ext uri="{FF2B5EF4-FFF2-40B4-BE49-F238E27FC236}">
              <a16:creationId xmlns:a16="http://schemas.microsoft.com/office/drawing/2014/main" id="{2C9A8DDA-BC0B-45FA-BAE7-538EFE23F57E}"/>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31" name="フローチャート: 判断 530">
          <a:extLst>
            <a:ext uri="{FF2B5EF4-FFF2-40B4-BE49-F238E27FC236}">
              <a16:creationId xmlns:a16="http://schemas.microsoft.com/office/drawing/2014/main" id="{F149CD55-6CEC-446D-94FF-687A0D1253ED}"/>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168275</xdr:rowOff>
    </xdr:from>
    <xdr:to>
      <xdr:col>98</xdr:col>
      <xdr:colOff>38100</xdr:colOff>
      <xdr:row>108</xdr:row>
      <xdr:rowOff>98425</xdr:rowOff>
    </xdr:to>
    <xdr:sp macro="" textlink="">
      <xdr:nvSpPr>
        <xdr:cNvPr id="532" name="フローチャート: 判断 531">
          <a:extLst>
            <a:ext uri="{FF2B5EF4-FFF2-40B4-BE49-F238E27FC236}">
              <a16:creationId xmlns:a16="http://schemas.microsoft.com/office/drawing/2014/main" id="{B4841DC0-3B0C-4C7B-BBE5-73267955ED34}"/>
            </a:ext>
          </a:extLst>
        </xdr:cNvPr>
        <xdr:cNvSpPr/>
      </xdr:nvSpPr>
      <xdr:spPr>
        <a:xfrm>
          <a:off x="18605500" y="185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7B33F6BE-109C-4444-826D-F5CEE2255A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740BE444-D5E9-41D2-BE64-4757089A90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AC77F1F3-81CC-40A9-B3FE-3A2E367ED07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F386B08D-9AA3-4130-89A3-1D5154DE91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4D40BF86-3E90-4E8A-A3B6-CD181E56E5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164337</xdr:rowOff>
    </xdr:from>
    <xdr:to>
      <xdr:col>102</xdr:col>
      <xdr:colOff>165100</xdr:colOff>
      <xdr:row>108</xdr:row>
      <xdr:rowOff>94487</xdr:rowOff>
    </xdr:to>
    <xdr:sp macro="" textlink="">
      <xdr:nvSpPr>
        <xdr:cNvPr id="538" name="楕円 537">
          <a:extLst>
            <a:ext uri="{FF2B5EF4-FFF2-40B4-BE49-F238E27FC236}">
              <a16:creationId xmlns:a16="http://schemas.microsoft.com/office/drawing/2014/main" id="{AB0634AB-BE29-44B6-9F24-883A536697AB}"/>
            </a:ext>
          </a:extLst>
        </xdr:cNvPr>
        <xdr:cNvSpPr/>
      </xdr:nvSpPr>
      <xdr:spPr>
        <a:xfrm>
          <a:off x="19494500" y="185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104539</xdr:rowOff>
    </xdr:from>
    <xdr:ext cx="469744" cy="259045"/>
    <xdr:sp macro="" textlink="">
      <xdr:nvSpPr>
        <xdr:cNvPr id="539" name="n_1aveValue【庁舎】&#10;一人当たり面積">
          <a:extLst>
            <a:ext uri="{FF2B5EF4-FFF2-40B4-BE49-F238E27FC236}">
              <a16:creationId xmlns:a16="http://schemas.microsoft.com/office/drawing/2014/main" id="{5B6CDA82-774F-49C3-8416-2601CEFBD123}"/>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540" name="n_2aveValue【庁舎】&#10;一人当たり面積">
          <a:extLst>
            <a:ext uri="{FF2B5EF4-FFF2-40B4-BE49-F238E27FC236}">
              <a16:creationId xmlns:a16="http://schemas.microsoft.com/office/drawing/2014/main" id="{2D65F78B-9CE9-42F6-8EDF-240D2CDAC957}"/>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541" name="n_3aveValue【庁舎】&#10;一人当たり面積">
          <a:extLst>
            <a:ext uri="{FF2B5EF4-FFF2-40B4-BE49-F238E27FC236}">
              <a16:creationId xmlns:a16="http://schemas.microsoft.com/office/drawing/2014/main" id="{505AE7B4-7AED-4200-AF34-6A837F21F119}"/>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114952</xdr:rowOff>
    </xdr:from>
    <xdr:ext cx="469744" cy="259045"/>
    <xdr:sp macro="" textlink="">
      <xdr:nvSpPr>
        <xdr:cNvPr id="542" name="n_4aveValue【庁舎】&#10;一人当たり面積">
          <a:extLst>
            <a:ext uri="{FF2B5EF4-FFF2-40B4-BE49-F238E27FC236}">
              <a16:creationId xmlns:a16="http://schemas.microsoft.com/office/drawing/2014/main" id="{667731AB-4535-4F5D-B659-5F032E94B7C3}"/>
            </a:ext>
          </a:extLst>
        </xdr:cNvPr>
        <xdr:cNvSpPr txBox="1"/>
      </xdr:nvSpPr>
      <xdr:spPr>
        <a:xfrm>
          <a:off x="18421427" y="182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85614</xdr:rowOff>
    </xdr:from>
    <xdr:ext cx="469744" cy="259045"/>
    <xdr:sp macro="" textlink="">
      <xdr:nvSpPr>
        <xdr:cNvPr id="543" name="n_3mainValue【庁舎】&#10;一人当たり面積">
          <a:extLst>
            <a:ext uri="{FF2B5EF4-FFF2-40B4-BE49-F238E27FC236}">
              <a16:creationId xmlns:a16="http://schemas.microsoft.com/office/drawing/2014/main" id="{2CBD267A-C054-48FF-A27F-434B6C36470B}"/>
            </a:ext>
          </a:extLst>
        </xdr:cNvPr>
        <xdr:cNvSpPr txBox="1"/>
      </xdr:nvSpPr>
      <xdr:spPr>
        <a:xfrm>
          <a:off x="19310427" y="186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4" name="正方形/長方形 543">
          <a:extLst>
            <a:ext uri="{FF2B5EF4-FFF2-40B4-BE49-F238E27FC236}">
              <a16:creationId xmlns:a16="http://schemas.microsoft.com/office/drawing/2014/main" id="{11836F7D-8DBD-41A3-B078-F3944B8BD2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5" name="正方形/長方形 544">
          <a:extLst>
            <a:ext uri="{FF2B5EF4-FFF2-40B4-BE49-F238E27FC236}">
              <a16:creationId xmlns:a16="http://schemas.microsoft.com/office/drawing/2014/main" id="{12578BC7-DA57-497D-80A8-1BAA3FBB8C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6" name="テキスト ボックス 545">
          <a:extLst>
            <a:ext uri="{FF2B5EF4-FFF2-40B4-BE49-F238E27FC236}">
              <a16:creationId xmlns:a16="http://schemas.microsoft.com/office/drawing/2014/main" id="{E1BA3B16-DC81-42DF-BF3C-720084BA8A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固定資産台帳は整備中であるが、それらを反映した財務書類の整備がまだ完了していない状況である。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財務書類の完成は、令和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年度を予定している。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2,577
2,526
197.35
7,629,366
6,768,438
36,548
1,740,757
2,025,243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昨年度と同数になりましたが、依然として横ばい状態であります。類似団体と比較すると高い水準を示していますが、財源の確保においては地方交付税や国県支出金、更には復興関連補助金に依存しており村税等の一般財源は厳しい状況にあり、自主財源の確保が喫緊の課題となってお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46990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46990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56642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193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56642</xdr:rowOff>
    </xdr:from>
    <xdr:to>
      <xdr:col>11</xdr:col>
      <xdr:colOff>31750</xdr:colOff>
      <xdr:row>43</xdr:row>
      <xdr:rowOff>66294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42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36593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12717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5842</xdr:rowOff>
    </xdr:from>
    <xdr:to>
      <xdr:col>11</xdr:col>
      <xdr:colOff>82550</xdr:colOff>
      <xdr:row>43</xdr:row>
      <xdr:rowOff>107442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117619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4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％増となっています。主な要因は、教育環境整備事業において校舎建設が開始されたほか、台風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よる災害復旧事業が原因と思われます。また、再生可能エネルギー関連事業の縮小により法人税が大幅に減少したことも一因と思われます。比率は依然として高いため、引き続き義務的経費の削減に努め、弾力性のある財政運営に努めます。</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5186</xdr:rowOff>
    </xdr:from>
    <xdr:to>
      <xdr:col>23</xdr:col>
      <xdr:colOff>133350</xdr:colOff>
      <xdr:row>64</xdr:row>
      <xdr:rowOff>57468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77986"/>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5186</xdr:rowOff>
    </xdr:from>
    <xdr:to>
      <xdr:col>19</xdr:col>
      <xdr:colOff>133350</xdr:colOff>
      <xdr:row>64</xdr:row>
      <xdr:rowOff>31327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7798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49424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0412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35348</xdr:rowOff>
    </xdr:from>
    <xdr:to>
      <xdr:col>11</xdr:col>
      <xdr:colOff>31750</xdr:colOff>
      <xdr:row>64</xdr:row>
      <xdr:rowOff>49424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0814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125836</xdr:rowOff>
    </xdr:from>
    <xdr:to>
      <xdr:col>19</xdr:col>
      <xdr:colOff>184150</xdr:colOff>
      <xdr:row>64</xdr:row>
      <xdr:rowOff>55986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40763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1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170074</xdr:rowOff>
    </xdr:from>
    <xdr:to>
      <xdr:col>11</xdr:col>
      <xdr:colOff>82550</xdr:colOff>
      <xdr:row>64</xdr:row>
      <xdr:rowOff>100224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85001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微増していますが、類似団体よりは依然として高い数値となっています。これは依然として続く原子力災害による除染対策事業や復興関連事業の物件費、人件費等が原因となっております。復興関連事業も徐々に減少してきましたが、除染関連事業は令和３年度まで続く予定のため、この状況は比較的高い数値で継続されます。それ以降は、緩やかに減少してくるものと思われます。</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114350</xdr:rowOff>
    </xdr:from>
    <xdr:to>
      <xdr:col>23</xdr:col>
      <xdr:colOff>133350</xdr:colOff>
      <xdr:row>82</xdr:row>
      <xdr:rowOff>145588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73250"/>
          <a:ext cx="838200" cy="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114350</xdr:rowOff>
    </xdr:from>
    <xdr:to>
      <xdr:col>19</xdr:col>
      <xdr:colOff>133350</xdr:colOff>
      <xdr:row>85</xdr:row>
      <xdr:rowOff>1067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173250"/>
          <a:ext cx="889000" cy="40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1067</xdr:rowOff>
    </xdr:from>
    <xdr:to>
      <xdr:col>15</xdr:col>
      <xdr:colOff>82550</xdr:colOff>
      <xdr:row>85</xdr:row>
      <xdr:rowOff>138460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574317"/>
          <a:ext cx="889000" cy="1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8531</xdr:rowOff>
    </xdr:from>
    <xdr:to>
      <xdr:col>11</xdr:col>
      <xdr:colOff>31750</xdr:colOff>
      <xdr:row>85</xdr:row>
      <xdr:rowOff>138460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410331"/>
          <a:ext cx="889000" cy="30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129637</xdr:rowOff>
    </xdr:from>
    <xdr:to>
      <xdr:col>7</xdr:col>
      <xdr:colOff>31750</xdr:colOff>
      <xdr:row>82</xdr:row>
      <xdr:rowOff>59787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69964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94788</xdr:rowOff>
    </xdr:from>
    <xdr:to>
      <xdr:col>23</xdr:col>
      <xdr:colOff>184150</xdr:colOff>
      <xdr:row>83</xdr:row>
      <xdr:rowOff>24938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66865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63550</xdr:rowOff>
    </xdr:from>
    <xdr:to>
      <xdr:col>19</xdr:col>
      <xdr:colOff>184150</xdr:colOff>
      <xdr:row>82</xdr:row>
      <xdr:rowOff>165150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149927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08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121717</xdr:rowOff>
    </xdr:from>
    <xdr:to>
      <xdr:col>15</xdr:col>
      <xdr:colOff>133350</xdr:colOff>
      <xdr:row>85</xdr:row>
      <xdr:rowOff>51867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5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36644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6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87660</xdr:rowOff>
    </xdr:from>
    <xdr:to>
      <xdr:col>11</xdr:col>
      <xdr:colOff>82550</xdr:colOff>
      <xdr:row>86</xdr:row>
      <xdr:rowOff>17810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6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2587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7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129181</xdr:rowOff>
    </xdr:from>
    <xdr:to>
      <xdr:col>7</xdr:col>
      <xdr:colOff>31750</xdr:colOff>
      <xdr:row>84</xdr:row>
      <xdr:rowOff>59331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44108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4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要因としては、対象となる職員数が非常に少ないため、職員構成のわずかな変動がラスパイレス数値へ著しい影響を与えているものと考察されます。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また、本年度は新規採用職員が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名となったため、指数減少の要因に考えられます。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166624</xdr:rowOff>
    </xdr:from>
    <xdr:to>
      <xdr:col>81</xdr:col>
      <xdr:colOff>44450</xdr:colOff>
      <xdr:row>88</xdr:row>
      <xdr:rowOff>82042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08277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57913</xdr:rowOff>
    </xdr:from>
    <xdr:to>
      <xdr:col>77</xdr:col>
      <xdr:colOff>44450</xdr:colOff>
      <xdr:row>88</xdr:row>
      <xdr:rowOff>82042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14551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57913</xdr:rowOff>
    </xdr:from>
    <xdr:to>
      <xdr:col>72</xdr:col>
      <xdr:colOff>203200</xdr:colOff>
      <xdr:row>89</xdr:row>
      <xdr:rowOff>69850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45513"/>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2565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80281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115824</xdr:rowOff>
    </xdr:from>
    <xdr:to>
      <xdr:col>81</xdr:col>
      <xdr:colOff>95250</xdr:colOff>
      <xdr:row>88</xdr:row>
      <xdr:rowOff>45974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87901</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0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7113</xdr:rowOff>
    </xdr:from>
    <xdr:to>
      <xdr:col>73</xdr:col>
      <xdr:colOff>44450</xdr:colOff>
      <xdr:row>88</xdr:row>
      <xdr:rowOff>108713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93490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人口千人当たりの職員数はここ数年横ばいの傾向にあり、本年度も前年度と数値はほぼ同数となっています。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ましたが、職員数においては、事務機構改善による組織の見直しや、職員数の抑制等を行っている状況ですが、震災関連の復旧・復興事業もあいまって、現状の職員数を減らしていくことは困難な状況です。</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55747</xdr:rowOff>
    </xdr:from>
    <xdr:to>
      <xdr:col>81</xdr:col>
      <xdr:colOff>44450</xdr:colOff>
      <xdr:row>59</xdr:row>
      <xdr:rowOff>71834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7129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55747</xdr:rowOff>
    </xdr:from>
    <xdr:to>
      <xdr:col>77</xdr:col>
      <xdr:colOff>44450</xdr:colOff>
      <xdr:row>59</xdr:row>
      <xdr:rowOff>62986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17129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61147</xdr:rowOff>
    </xdr:from>
    <xdr:to>
      <xdr:col>72</xdr:col>
      <xdr:colOff>203200</xdr:colOff>
      <xdr:row>59</xdr:row>
      <xdr:rowOff>62986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76697"/>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50576</xdr:rowOff>
    </xdr:from>
    <xdr:to>
      <xdr:col>68</xdr:col>
      <xdr:colOff>152400</xdr:colOff>
      <xdr:row>59</xdr:row>
      <xdr:rowOff>61147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66126"/>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10578</xdr:rowOff>
    </xdr:from>
    <xdr:to>
      <xdr:col>64</xdr:col>
      <xdr:colOff>152400</xdr:colOff>
      <xdr:row>59</xdr:row>
      <xdr:rowOff>112178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96955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21034</xdr:rowOff>
    </xdr:from>
    <xdr:to>
      <xdr:col>81</xdr:col>
      <xdr:colOff>95250</xdr:colOff>
      <xdr:row>59</xdr:row>
      <xdr:rowOff>122634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37561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8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4947</xdr:rowOff>
    </xdr:from>
    <xdr:to>
      <xdr:col>77</xdr:col>
      <xdr:colOff>95250</xdr:colOff>
      <xdr:row>59</xdr:row>
      <xdr:rowOff>106547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116724</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89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12186</xdr:rowOff>
    </xdr:from>
    <xdr:to>
      <xdr:col>73</xdr:col>
      <xdr:colOff>44450</xdr:colOff>
      <xdr:row>59</xdr:row>
      <xdr:rowOff>113786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123963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10347</xdr:rowOff>
    </xdr:from>
    <xdr:to>
      <xdr:col>68</xdr:col>
      <xdr:colOff>203200</xdr:colOff>
      <xdr:row>59</xdr:row>
      <xdr:rowOff>111947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1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122124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9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171226</xdr:rowOff>
    </xdr:from>
    <xdr:to>
      <xdr:col>64</xdr:col>
      <xdr:colOff>152400</xdr:colOff>
      <xdr:row>59</xdr:row>
      <xdr:rowOff>101376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1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111553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8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実質公債比率は、前年度よりも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％増加しましたが、全国や福島県平均と比較しても同程度の数値となっており健全な状態となっています。増加の要因は、令和元年度に発生した台風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号による災害復旧事業債の増加によるものです。地方債の発行に関しても、普通交付税で措置される辺地債や過疎債、緊防債の借入を優先し、健全な財政運営を行っていきます。</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42</xdr:row>
      <xdr:rowOff>25400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2173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92287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332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3810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0171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19896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現在高の減少に加え、充当可能基金の確保等により将来負担比率は健全な数値となっています。地方債においては、普通交付税の基準財政需要額の算入率の高い起債を借入するように心がけ、また、借入額が償還を上回らないようにし、年々地方債現在高を減少させるようにしています。</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2,577
2,526
197.35
7,629,366
6,768,438
36,548
1,740,757
2,025,243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％増加しました。主な要因は、職員採用と退職等が原因と考えられますが、全国平均や類似団体と同程度となりました。引き続き、人件費の抑制に努めます。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4128</xdr:rowOff>
    </xdr:from>
    <xdr:to>
      <xdr:col>24</xdr:col>
      <xdr:colOff>25400</xdr:colOff>
      <xdr:row>35</xdr:row>
      <xdr:rowOff>29845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04878"/>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4128</xdr:rowOff>
    </xdr:from>
    <xdr:to>
      <xdr:col>19</xdr:col>
      <xdr:colOff>187325</xdr:colOff>
      <xdr:row>35</xdr:row>
      <xdr:rowOff>44133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00487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44133</xdr:rowOff>
    </xdr:from>
    <xdr:to>
      <xdr:col>15</xdr:col>
      <xdr:colOff>98425</xdr:colOff>
      <xdr:row>35</xdr:row>
      <xdr:rowOff>64135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04488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38417</xdr:rowOff>
    </xdr:from>
    <xdr:to>
      <xdr:col>11</xdr:col>
      <xdr:colOff>9525</xdr:colOff>
      <xdr:row>35</xdr:row>
      <xdr:rowOff>64135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03916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50483</xdr:rowOff>
    </xdr:from>
    <xdr:to>
      <xdr:col>6</xdr:col>
      <xdr:colOff>171450</xdr:colOff>
      <xdr:row>34</xdr:row>
      <xdr:rowOff>152083</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87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162260</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150495</xdr:rowOff>
    </xdr:from>
    <xdr:to>
      <xdr:col>24</xdr:col>
      <xdr:colOff>76200</xdr:colOff>
      <xdr:row>35</xdr:row>
      <xdr:rowOff>80645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122572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95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124778</xdr:rowOff>
    </xdr:from>
    <xdr:to>
      <xdr:col>20</xdr:col>
      <xdr:colOff>38100</xdr:colOff>
      <xdr:row>35</xdr:row>
      <xdr:rowOff>54928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95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65105</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72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164783</xdr:rowOff>
    </xdr:from>
    <xdr:to>
      <xdr:col>15</xdr:col>
      <xdr:colOff>149225</xdr:colOff>
      <xdr:row>35</xdr:row>
      <xdr:rowOff>94933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9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79710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08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xdr:rowOff>
    </xdr:from>
    <xdr:to>
      <xdr:col>11</xdr:col>
      <xdr:colOff>60325</xdr:colOff>
      <xdr:row>35</xdr:row>
      <xdr:rowOff>114935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99712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159067</xdr:rowOff>
    </xdr:from>
    <xdr:to>
      <xdr:col>6</xdr:col>
      <xdr:colOff>171450</xdr:colOff>
      <xdr:row>35</xdr:row>
      <xdr:rowOff>89217</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9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73994</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07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物件費については、復興関連事業の減少により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となりました。除染事業や工業団地造成事業が終了に向かい縮小される一方で、教育施設環境整備事業やワイン醸造施設整備事業や住環境整備事業などの新規事業が展開され、物件費が変動すると見込まれます。</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94996</xdr:rowOff>
    </xdr:from>
    <xdr:to>
      <xdr:col>82</xdr:col>
      <xdr:colOff>107950</xdr:colOff>
      <xdr:row>18</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31810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18</xdr:row>
      <xdr:rowOff>159004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31262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122428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31262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122428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31948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44196</xdr:rowOff>
    </xdr:from>
    <xdr:to>
      <xdr:col>82</xdr:col>
      <xdr:colOff>158750</xdr:colOff>
      <xdr:row>18</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16273</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108204</xdr:rowOff>
    </xdr:from>
    <xdr:to>
      <xdr:col>78</xdr:col>
      <xdr:colOff>120650</xdr:colOff>
      <xdr:row>19</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23131</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28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160782</xdr:rowOff>
    </xdr:from>
    <xdr:to>
      <xdr:col>74</xdr:col>
      <xdr:colOff>31750</xdr:colOff>
      <xdr:row>18</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75709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71628</xdr:rowOff>
    </xdr:from>
    <xdr:to>
      <xdr:col>69</xdr:col>
      <xdr:colOff>142875</xdr:colOff>
      <xdr:row>19</xdr:row>
      <xdr:rowOff>1778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158005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前年度と同数となりました。村内が平成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月に全域避難解除になり、帰村者も徐々に増えてきていることから、高齢者等の扶助費が増額となったことが要因と考えられます。</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4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4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ポイント増加しています。類似団体と比較すると依然として高い推移のため、事業の適正な執行と健全財政運営のための財源確保が重要となってきます。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115570</xdr:rowOff>
    </xdr:from>
    <xdr:to>
      <xdr:col>82</xdr:col>
      <xdr:colOff>107950</xdr:colOff>
      <xdr:row>59</xdr:row>
      <xdr:rowOff>52705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05967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115570</xdr:rowOff>
    </xdr:from>
    <xdr:to>
      <xdr:col>78</xdr:col>
      <xdr:colOff>69850</xdr:colOff>
      <xdr:row>59</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596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9396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093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xdr:rowOff>
    </xdr:from>
    <xdr:to>
      <xdr:col>82</xdr:col>
      <xdr:colOff>158750</xdr:colOff>
      <xdr:row>59</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145432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64770</xdr:rowOff>
    </xdr:from>
    <xdr:to>
      <xdr:col>78</xdr:col>
      <xdr:colOff>120650</xdr:colOff>
      <xdr:row>58</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151147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9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53340</xdr:rowOff>
    </xdr:from>
    <xdr:to>
      <xdr:col>74</xdr:col>
      <xdr:colOff>31750</xdr:colOff>
      <xdr:row>59</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25417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補助費については、前年度比で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ポイント増加しています。補助対象団体及び補助交付額が増加したことが要因となっています。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義務教育学校の建設と住環境整備事業による増加と思われます。</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940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76708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94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ポイント上昇しましたが、類似団体よりも低い水準となっています。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公債費は横ばい傾向にあり、健全な状況と考えられます。今後も健全財政運営に努め、実質公債比率を勘案しながら起債額を調整していきます。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微増の要因は、令和元年度発生の台風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号による災害復旧事業債の増によるものです。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144962</xdr:rowOff>
    </xdr:from>
    <xdr:to>
      <xdr:col>24</xdr:col>
      <xdr:colOff>25400</xdr:colOff>
      <xdr:row>75</xdr:row>
      <xdr:rowOff>154758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037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102507</xdr:rowOff>
    </xdr:from>
    <xdr:to>
      <xdr:col>19</xdr:col>
      <xdr:colOff>187325</xdr:colOff>
      <xdr:row>75</xdr:row>
      <xdr:rowOff>144962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612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28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109038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286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31948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103959</xdr:rowOff>
    </xdr:from>
    <xdr:to>
      <xdr:col>24</xdr:col>
      <xdr:colOff>76200</xdr:colOff>
      <xdr:row>76</xdr:row>
      <xdr:rowOff>34110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120486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0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94162</xdr:rowOff>
    </xdr:from>
    <xdr:to>
      <xdr:col>20</xdr:col>
      <xdr:colOff>38100</xdr:colOff>
      <xdr:row>76</xdr:row>
      <xdr:rowOff>24312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34489</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51707</xdr:rowOff>
    </xdr:from>
    <xdr:to>
      <xdr:col>15</xdr:col>
      <xdr:colOff>149225</xdr:colOff>
      <xdr:row>75</xdr:row>
      <xdr:rowOff>153307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163484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公債費以外では、前年度比で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ポイント増加していますが、依然として類似団体よりも高い数値となっています。経常的収入の減少と経常的支出の減少が要因と考えられます。</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122428</xdr:rowOff>
    </xdr:from>
    <xdr:to>
      <xdr:col>82</xdr:col>
      <xdr:colOff>107950</xdr:colOff>
      <xdr:row>78</xdr:row>
      <xdr:rowOff>3556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2407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122428</xdr:rowOff>
    </xdr:from>
    <xdr:to>
      <xdr:col>78</xdr:col>
      <xdr:colOff>69850</xdr:colOff>
      <xdr:row>78</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2407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xdr:rowOff>
    </xdr:from>
    <xdr:to>
      <xdr:col>73</xdr:col>
      <xdr:colOff>180975</xdr:colOff>
      <xdr:row>78</xdr:row>
      <xdr:rowOff>53848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8351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xdr:rowOff>
    </xdr:from>
    <xdr:to>
      <xdr:col>69</xdr:col>
      <xdr:colOff>92075</xdr:colOff>
      <xdr:row>78</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8351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117111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71628</xdr:rowOff>
    </xdr:from>
    <xdr:to>
      <xdr:col>78</xdr:col>
      <xdr:colOff>120650</xdr:colOff>
      <xdr:row>78</xdr:row>
      <xdr:rowOff>1778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158005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59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131063</xdr:rowOff>
    </xdr:from>
    <xdr:to>
      <xdr:col>74</xdr:col>
      <xdr:colOff>31750</xdr:colOff>
      <xdr:row>78</xdr:row>
      <xdr:rowOff>61213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45990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1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131063</xdr:rowOff>
    </xdr:from>
    <xdr:to>
      <xdr:col>65</xdr:col>
      <xdr:colOff>53975</xdr:colOff>
      <xdr:row>78</xdr:row>
      <xdr:rowOff>61213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45990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1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93018</xdr:rowOff>
    </xdr:from>
    <xdr:to>
      <xdr:col>29</xdr:col>
      <xdr:colOff>127000</xdr:colOff>
      <xdr:row>18</xdr:row>
      <xdr:rowOff>113615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26743"/>
          <a:ext cx="647700" cy="2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113615</xdr:rowOff>
    </xdr:from>
    <xdr:to>
      <xdr:col>26</xdr:col>
      <xdr:colOff>50800</xdr:colOff>
      <xdr:row>18</xdr:row>
      <xdr:rowOff>118028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47340"/>
          <a:ext cx="698500" cy="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118028</xdr:rowOff>
    </xdr:from>
    <xdr:to>
      <xdr:col>22</xdr:col>
      <xdr:colOff>114300</xdr:colOff>
      <xdr:row>18</xdr:row>
      <xdr:rowOff>133054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51753"/>
          <a:ext cx="698500" cy="15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133054</xdr:rowOff>
    </xdr:from>
    <xdr:to>
      <xdr:col>18</xdr:col>
      <xdr:colOff>177800</xdr:colOff>
      <xdr:row>18</xdr:row>
      <xdr:rowOff>142623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6779"/>
          <a:ext cx="6985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45394</xdr:rowOff>
    </xdr:from>
    <xdr:to>
      <xdr:col>15</xdr:col>
      <xdr:colOff>101600</xdr:colOff>
      <xdr:row>18</xdr:row>
      <xdr:rowOff>146994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157171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42218</xdr:rowOff>
    </xdr:from>
    <xdr:to>
      <xdr:col>29</xdr:col>
      <xdr:colOff>177800</xdr:colOff>
      <xdr:row>18</xdr:row>
      <xdr:rowOff>143818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7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14295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4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62815</xdr:rowOff>
    </xdr:from>
    <xdr:to>
      <xdr:col>26</xdr:col>
      <xdr:colOff>101600</xdr:colOff>
      <xdr:row>18</xdr:row>
      <xdr:rowOff>164415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9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149192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67228</xdr:rowOff>
    </xdr:from>
    <xdr:to>
      <xdr:col>22</xdr:col>
      <xdr:colOff>165100</xdr:colOff>
      <xdr:row>18</xdr:row>
      <xdr:rowOff>168828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153605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82254</xdr:rowOff>
    </xdr:from>
    <xdr:to>
      <xdr:col>19</xdr:col>
      <xdr:colOff>38100</xdr:colOff>
      <xdr:row>19</xdr:row>
      <xdr:rowOff>12404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1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168631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0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91823</xdr:rowOff>
    </xdr:from>
    <xdr:to>
      <xdr:col>15</xdr:col>
      <xdr:colOff>101600</xdr:colOff>
      <xdr:row>19</xdr:row>
      <xdr:rowOff>21973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2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6750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108878</xdr:rowOff>
    </xdr:from>
    <xdr:to>
      <xdr:col>29</xdr:col>
      <xdr:colOff>127000</xdr:colOff>
      <xdr:row>36</xdr:row>
      <xdr:rowOff>145979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62128"/>
          <a:ext cx="647700" cy="37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93655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46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145979</xdr:rowOff>
    </xdr:from>
    <xdr:to>
      <xdr:col>26</xdr:col>
      <xdr:colOff>50800</xdr:colOff>
      <xdr:row>37</xdr:row>
      <xdr:rowOff>22135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99229"/>
          <a:ext cx="698500" cy="47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22135</xdr:rowOff>
    </xdr:from>
    <xdr:to>
      <xdr:col>22</xdr:col>
      <xdr:colOff>114300</xdr:colOff>
      <xdr:row>37</xdr:row>
      <xdr:rowOff>63112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46835"/>
          <a:ext cx="698500" cy="4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63112</xdr:rowOff>
    </xdr:from>
    <xdr:to>
      <xdr:col>18</xdr:col>
      <xdr:colOff>177800</xdr:colOff>
      <xdr:row>37</xdr:row>
      <xdr:rowOff>73547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87812"/>
          <a:ext cx="698500" cy="10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119983</xdr:rowOff>
    </xdr:from>
    <xdr:to>
      <xdr:col>15</xdr:col>
      <xdr:colOff>101600</xdr:colOff>
      <xdr:row>37</xdr:row>
      <xdr:rowOff>50133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3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231760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58078</xdr:rowOff>
    </xdr:from>
    <xdr:to>
      <xdr:col>29</xdr:col>
      <xdr:colOff>177800</xdr:colOff>
      <xdr:row>36</xdr:row>
      <xdr:rowOff>159678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1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246055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95179</xdr:rowOff>
    </xdr:from>
    <xdr:to>
      <xdr:col>26</xdr:col>
      <xdr:colOff>101600</xdr:colOff>
      <xdr:row>37</xdr:row>
      <xdr:rowOff>25329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4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206956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1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142785</xdr:rowOff>
    </xdr:from>
    <xdr:to>
      <xdr:col>22</xdr:col>
      <xdr:colOff>165100</xdr:colOff>
      <xdr:row>37</xdr:row>
      <xdr:rowOff>72935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9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57712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12312</xdr:rowOff>
    </xdr:from>
    <xdr:to>
      <xdr:col>19</xdr:col>
      <xdr:colOff>38100</xdr:colOff>
      <xdr:row>37</xdr:row>
      <xdr:rowOff>113912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3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98689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2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22747</xdr:rowOff>
    </xdr:from>
    <xdr:to>
      <xdr:col>15</xdr:col>
      <xdr:colOff>101600</xdr:colOff>
      <xdr:row>37</xdr:row>
      <xdr:rowOff>124347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4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109124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3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2,577
2,526
197.35
7,629,366
6,768,438
36,548
1,740,757
2,025,243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106878</xdr:rowOff>
    </xdr:from>
    <xdr:to>
      <xdr:col>24</xdr:col>
      <xdr:colOff>63500</xdr:colOff>
      <xdr:row>37</xdr:row>
      <xdr:rowOff>115911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50528"/>
          <a:ext cx="8382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114939</xdr:rowOff>
    </xdr:from>
    <xdr:to>
      <xdr:col>19</xdr:col>
      <xdr:colOff>177800</xdr:colOff>
      <xdr:row>37</xdr:row>
      <xdr:rowOff>115911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45858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114939</xdr:rowOff>
    </xdr:from>
    <xdr:to>
      <xdr:col>15</xdr:col>
      <xdr:colOff>50800</xdr:colOff>
      <xdr:row>37</xdr:row>
      <xdr:rowOff>128388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58589"/>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128388</xdr:rowOff>
    </xdr:from>
    <xdr:to>
      <xdr:col>10</xdr:col>
      <xdr:colOff>114300</xdr:colOff>
      <xdr:row>37</xdr:row>
      <xdr:rowOff>141739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72038"/>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85381</xdr:rowOff>
    </xdr:from>
    <xdr:to>
      <xdr:col>6</xdr:col>
      <xdr:colOff>38100</xdr:colOff>
      <xdr:row>38</xdr:row>
      <xdr:rowOff>15531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32058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56078</xdr:rowOff>
    </xdr:from>
    <xdr:to>
      <xdr:col>24</xdr:col>
      <xdr:colOff>114300</xdr:colOff>
      <xdr:row>37</xdr:row>
      <xdr:rowOff>157678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34505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7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65111</xdr:rowOff>
    </xdr:from>
    <xdr:to>
      <xdr:col>20</xdr:col>
      <xdr:colOff>38100</xdr:colOff>
      <xdr:row>37</xdr:row>
      <xdr:rowOff>166711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157838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64139</xdr:rowOff>
    </xdr:from>
    <xdr:to>
      <xdr:col>15</xdr:col>
      <xdr:colOff>101600</xdr:colOff>
      <xdr:row>37</xdr:row>
      <xdr:rowOff>165739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156866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0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77588</xdr:rowOff>
    </xdr:from>
    <xdr:to>
      <xdr:col>10</xdr:col>
      <xdr:colOff>165100</xdr:colOff>
      <xdr:row>38</xdr:row>
      <xdr:rowOff>7738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170315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1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90939</xdr:rowOff>
    </xdr:from>
    <xdr:to>
      <xdr:col>6</xdr:col>
      <xdr:colOff>38100</xdr:colOff>
      <xdr:row>38</xdr:row>
      <xdr:rowOff>21089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12216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2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53689</xdr:rowOff>
    </xdr:from>
    <xdr:to>
      <xdr:col>24</xdr:col>
      <xdr:colOff>63500</xdr:colOff>
      <xdr:row>57</xdr:row>
      <xdr:rowOff>85313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6339"/>
          <a:ext cx="8382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147732</xdr:rowOff>
    </xdr:from>
    <xdr:to>
      <xdr:col>19</xdr:col>
      <xdr:colOff>177800</xdr:colOff>
      <xdr:row>57</xdr:row>
      <xdr:rowOff>85313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234582"/>
          <a:ext cx="889000" cy="6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102846</xdr:rowOff>
    </xdr:from>
    <xdr:to>
      <xdr:col>15</xdr:col>
      <xdr:colOff>50800</xdr:colOff>
      <xdr:row>53</xdr:row>
      <xdr:rowOff>147732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018246"/>
          <a:ext cx="889000" cy="2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102846</xdr:rowOff>
    </xdr:from>
    <xdr:to>
      <xdr:col>10</xdr:col>
      <xdr:colOff>114300</xdr:colOff>
      <xdr:row>55</xdr:row>
      <xdr:rowOff>42514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018246"/>
          <a:ext cx="889000" cy="4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19835</xdr:rowOff>
    </xdr:from>
    <xdr:to>
      <xdr:col>6</xdr:col>
      <xdr:colOff>38100</xdr:colOff>
      <xdr:row>58</xdr:row>
      <xdr:rowOff>121435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112562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2889</xdr:rowOff>
    </xdr:from>
    <xdr:to>
      <xdr:col>24</xdr:col>
      <xdr:colOff>114300</xdr:colOff>
      <xdr:row>57</xdr:row>
      <xdr:rowOff>104489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25766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2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34513</xdr:rowOff>
    </xdr:from>
    <xdr:to>
      <xdr:col>20</xdr:col>
      <xdr:colOff>38100</xdr:colOff>
      <xdr:row>57</xdr:row>
      <xdr:rowOff>136113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152640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8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96932</xdr:rowOff>
    </xdr:from>
    <xdr:to>
      <xdr:col>15</xdr:col>
      <xdr:colOff>101600</xdr:colOff>
      <xdr:row>54</xdr:row>
      <xdr:rowOff>27082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1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43609</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63205" y="89590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52046</xdr:rowOff>
    </xdr:from>
    <xdr:to>
      <xdr:col>10</xdr:col>
      <xdr:colOff>165100</xdr:colOff>
      <xdr:row>52</xdr:row>
      <xdr:rowOff>153646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89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170173</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74205" y="874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163164</xdr:rowOff>
    </xdr:from>
    <xdr:to>
      <xdr:col>6</xdr:col>
      <xdr:colOff>38100</xdr:colOff>
      <xdr:row>55</xdr:row>
      <xdr:rowOff>93314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109841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19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30877</xdr:rowOff>
    </xdr:from>
    <xdr:to>
      <xdr:col>24</xdr:col>
      <xdr:colOff>63500</xdr:colOff>
      <xdr:row>78</xdr:row>
      <xdr:rowOff>71075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3977"/>
          <a:ext cx="838200" cy="4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1352</xdr:rowOff>
    </xdr:from>
    <xdr:to>
      <xdr:col>19</xdr:col>
      <xdr:colOff>177800</xdr:colOff>
      <xdr:row>78</xdr:row>
      <xdr:rowOff>71075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74452"/>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133477</xdr:rowOff>
    </xdr:from>
    <xdr:to>
      <xdr:col>15</xdr:col>
      <xdr:colOff>50800</xdr:colOff>
      <xdr:row>78</xdr:row>
      <xdr:rowOff>1352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35127"/>
          <a:ext cx="889000" cy="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133477</xdr:rowOff>
    </xdr:from>
    <xdr:to>
      <xdr:col>10</xdr:col>
      <xdr:colOff>114300</xdr:colOff>
      <xdr:row>78</xdr:row>
      <xdr:rowOff>61657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35127"/>
          <a:ext cx="889000" cy="9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151527</xdr:rowOff>
    </xdr:from>
    <xdr:to>
      <xdr:col>24</xdr:col>
      <xdr:colOff>114300</xdr:colOff>
      <xdr:row>78</xdr:row>
      <xdr:rowOff>81677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110904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20275</xdr:rowOff>
    </xdr:from>
    <xdr:to>
      <xdr:col>20</xdr:col>
      <xdr:colOff>38100</xdr:colOff>
      <xdr:row>78</xdr:row>
      <xdr:rowOff>121875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113002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122002</xdr:rowOff>
    </xdr:from>
    <xdr:to>
      <xdr:col>15</xdr:col>
      <xdr:colOff>101600</xdr:colOff>
      <xdr:row>78</xdr:row>
      <xdr:rowOff>52152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68679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82677</xdr:rowOff>
    </xdr:from>
    <xdr:to>
      <xdr:col>10</xdr:col>
      <xdr:colOff>165100</xdr:colOff>
      <xdr:row>78</xdr:row>
      <xdr:rowOff>12827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29354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5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10857</xdr:rowOff>
    </xdr:from>
    <xdr:to>
      <xdr:col>6</xdr:col>
      <xdr:colOff>38100</xdr:colOff>
      <xdr:row>78</xdr:row>
      <xdr:rowOff>112457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103584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91077</xdr:rowOff>
    </xdr:from>
    <xdr:to>
      <xdr:col>24</xdr:col>
      <xdr:colOff>62865</xdr:colOff>
      <xdr:row>98</xdr:row>
      <xdr:rowOff>122059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864477"/>
          <a:ext cx="1270" cy="105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125886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122059</xdr:rowOff>
    </xdr:from>
    <xdr:to>
      <xdr:col>24</xdr:col>
      <xdr:colOff>152400</xdr:colOff>
      <xdr:row>98</xdr:row>
      <xdr:rowOff>122059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37754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63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91077</xdr:rowOff>
    </xdr:from>
    <xdr:to>
      <xdr:col>24</xdr:col>
      <xdr:colOff>152400</xdr:colOff>
      <xdr:row>92</xdr:row>
      <xdr:rowOff>91077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86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36951</xdr:rowOff>
    </xdr:from>
    <xdr:to>
      <xdr:col>24</xdr:col>
      <xdr:colOff>63500</xdr:colOff>
      <xdr:row>97</xdr:row>
      <xdr:rowOff>51056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67601"/>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152261</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68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129384</xdr:rowOff>
    </xdr:from>
    <xdr:to>
      <xdr:col>24</xdr:col>
      <xdr:colOff>114300</xdr:colOff>
      <xdr:row>96</xdr:row>
      <xdr:rowOff>59534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154552</xdr:rowOff>
    </xdr:from>
    <xdr:to>
      <xdr:col>19</xdr:col>
      <xdr:colOff>177800</xdr:colOff>
      <xdr:row>97</xdr:row>
      <xdr:rowOff>51056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270852"/>
          <a:ext cx="889000" cy="4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141622</xdr:rowOff>
    </xdr:from>
    <xdr:to>
      <xdr:col>20</xdr:col>
      <xdr:colOff>38100</xdr:colOff>
      <xdr:row>96</xdr:row>
      <xdr:rowOff>71772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88299</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37957</xdr:rowOff>
    </xdr:from>
    <xdr:to>
      <xdr:col>15</xdr:col>
      <xdr:colOff>50800</xdr:colOff>
      <xdr:row>94</xdr:row>
      <xdr:rowOff>154552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5639907"/>
          <a:ext cx="889000" cy="6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149678</xdr:rowOff>
    </xdr:from>
    <xdr:to>
      <xdr:col>15</xdr:col>
      <xdr:colOff>101600</xdr:colOff>
      <xdr:row>96</xdr:row>
      <xdr:rowOff>79828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37957</xdr:rowOff>
    </xdr:from>
    <xdr:to>
      <xdr:col>10</xdr:col>
      <xdr:colOff>114300</xdr:colOff>
      <xdr:row>96</xdr:row>
      <xdr:rowOff>165982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639907"/>
          <a:ext cx="889000" cy="98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140564</xdr:rowOff>
    </xdr:from>
    <xdr:to>
      <xdr:col>10</xdr:col>
      <xdr:colOff>165100</xdr:colOff>
      <xdr:row>96</xdr:row>
      <xdr:rowOff>70714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61841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28846</xdr:rowOff>
    </xdr:from>
    <xdr:to>
      <xdr:col>6</xdr:col>
      <xdr:colOff>38100</xdr:colOff>
      <xdr:row>96</xdr:row>
      <xdr:rowOff>130446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8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157601</xdr:rowOff>
    </xdr:from>
    <xdr:to>
      <xdr:col>24</xdr:col>
      <xdr:colOff>114300</xdr:colOff>
      <xdr:row>97</xdr:row>
      <xdr:rowOff>87751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136028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256</xdr:rowOff>
    </xdr:from>
    <xdr:to>
      <xdr:col>20</xdr:col>
      <xdr:colOff>38100</xdr:colOff>
      <xdr:row>97</xdr:row>
      <xdr:rowOff>101856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92983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103752</xdr:rowOff>
    </xdr:from>
    <xdr:to>
      <xdr:col>15</xdr:col>
      <xdr:colOff>101600</xdr:colOff>
      <xdr:row>95</xdr:row>
      <xdr:rowOff>33902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50429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9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158607</xdr:rowOff>
    </xdr:from>
    <xdr:to>
      <xdr:col>10</xdr:col>
      <xdr:colOff>165100</xdr:colOff>
      <xdr:row>91</xdr:row>
      <xdr:rowOff>88757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5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105284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36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115182</xdr:rowOff>
    </xdr:from>
    <xdr:to>
      <xdr:col>6</xdr:col>
      <xdr:colOff>38100</xdr:colOff>
      <xdr:row>97</xdr:row>
      <xdr:rowOff>45332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36459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6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106419</xdr:rowOff>
    </xdr:from>
    <xdr:to>
      <xdr:col>55</xdr:col>
      <xdr:colOff>0</xdr:colOff>
      <xdr:row>37</xdr:row>
      <xdr:rowOff>125500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450069"/>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92574</xdr:rowOff>
    </xdr:from>
    <xdr:to>
      <xdr:col>50</xdr:col>
      <xdr:colOff>114300</xdr:colOff>
      <xdr:row>37</xdr:row>
      <xdr:rowOff>125500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436224"/>
          <a:ext cx="889000" cy="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158866</xdr:rowOff>
    </xdr:from>
    <xdr:to>
      <xdr:col>45</xdr:col>
      <xdr:colOff>177800</xdr:colOff>
      <xdr:row>37</xdr:row>
      <xdr:rowOff>92574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31066"/>
          <a:ext cx="889000" cy="10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15184</xdr:rowOff>
    </xdr:from>
    <xdr:to>
      <xdr:col>41</xdr:col>
      <xdr:colOff>50800</xdr:colOff>
      <xdr:row>36</xdr:row>
      <xdr:rowOff>158866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87384"/>
          <a:ext cx="889000" cy="14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2137</xdr:rowOff>
    </xdr:from>
    <xdr:to>
      <xdr:col>36</xdr:col>
      <xdr:colOff>165100</xdr:colOff>
      <xdr:row>37</xdr:row>
      <xdr:rowOff>103737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94864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55619</xdr:rowOff>
    </xdr:from>
    <xdr:to>
      <xdr:col>55</xdr:col>
      <xdr:colOff>50800</xdr:colOff>
      <xdr:row>37</xdr:row>
      <xdr:rowOff>157219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34046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7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74700</xdr:rowOff>
    </xdr:from>
    <xdr:to>
      <xdr:col>50</xdr:col>
      <xdr:colOff>165100</xdr:colOff>
      <xdr:row>38</xdr:row>
      <xdr:rowOff>4850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167427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51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41774</xdr:rowOff>
    </xdr:from>
    <xdr:to>
      <xdr:col>46</xdr:col>
      <xdr:colOff>38100</xdr:colOff>
      <xdr:row>37</xdr:row>
      <xdr:rowOff>143374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134501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7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108066</xdr:rowOff>
    </xdr:from>
    <xdr:to>
      <xdr:col>41</xdr:col>
      <xdr:colOff>101600</xdr:colOff>
      <xdr:row>37</xdr:row>
      <xdr:rowOff>38216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54743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5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135834</xdr:rowOff>
    </xdr:from>
    <xdr:to>
      <xdr:col>36</xdr:col>
      <xdr:colOff>165100</xdr:colOff>
      <xdr:row>36</xdr:row>
      <xdr:rowOff>65984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82511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1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112906</xdr:rowOff>
    </xdr:from>
    <xdr:to>
      <xdr:col>55</xdr:col>
      <xdr:colOff>0</xdr:colOff>
      <xdr:row>57</xdr:row>
      <xdr:rowOff>6133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14106"/>
          <a:ext cx="838200" cy="6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48985</xdr:rowOff>
    </xdr:from>
    <xdr:to>
      <xdr:col>50</xdr:col>
      <xdr:colOff>114300</xdr:colOff>
      <xdr:row>57</xdr:row>
      <xdr:rowOff>6133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50185"/>
          <a:ext cx="889000" cy="1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48985</xdr:rowOff>
    </xdr:from>
    <xdr:to>
      <xdr:col>45</xdr:col>
      <xdr:colOff>177800</xdr:colOff>
      <xdr:row>56</xdr:row>
      <xdr:rowOff>84085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50185"/>
          <a:ext cx="889000" cy="3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69071</xdr:rowOff>
    </xdr:from>
    <xdr:to>
      <xdr:col>41</xdr:col>
      <xdr:colOff>50800</xdr:colOff>
      <xdr:row>56</xdr:row>
      <xdr:rowOff>84085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498821"/>
          <a:ext cx="889000" cy="18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132124</xdr:rowOff>
    </xdr:from>
    <xdr:to>
      <xdr:col>36</xdr:col>
      <xdr:colOff>165100</xdr:colOff>
      <xdr:row>58</xdr:row>
      <xdr:rowOff>62274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53401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62106</xdr:rowOff>
    </xdr:from>
    <xdr:to>
      <xdr:col>55</xdr:col>
      <xdr:colOff>50800</xdr:colOff>
      <xdr:row>56</xdr:row>
      <xdr:rowOff>163706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84983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1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126783</xdr:rowOff>
    </xdr:from>
    <xdr:to>
      <xdr:col>50</xdr:col>
      <xdr:colOff>165100</xdr:colOff>
      <xdr:row>57</xdr:row>
      <xdr:rowOff>56933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73460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0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169635</xdr:rowOff>
    </xdr:from>
    <xdr:to>
      <xdr:col>46</xdr:col>
      <xdr:colOff>38100</xdr:colOff>
      <xdr:row>56</xdr:row>
      <xdr:rowOff>99785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116312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7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33285</xdr:rowOff>
    </xdr:from>
    <xdr:to>
      <xdr:col>41</xdr:col>
      <xdr:colOff>101600</xdr:colOff>
      <xdr:row>56</xdr:row>
      <xdr:rowOff>134885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151412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40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18271</xdr:rowOff>
    </xdr:from>
    <xdr:to>
      <xdr:col>36</xdr:col>
      <xdr:colOff>165100</xdr:colOff>
      <xdr:row>55</xdr:row>
      <xdr:rowOff>119871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136398</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223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138194</xdr:rowOff>
    </xdr:from>
    <xdr:to>
      <xdr:col>55</xdr:col>
      <xdr:colOff>0</xdr:colOff>
      <xdr:row>77</xdr:row>
      <xdr:rowOff>17135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996944"/>
          <a:ext cx="838200" cy="22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45974</xdr:rowOff>
    </xdr:from>
    <xdr:to>
      <xdr:col>50</xdr:col>
      <xdr:colOff>114300</xdr:colOff>
      <xdr:row>75</xdr:row>
      <xdr:rowOff>138194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561824"/>
          <a:ext cx="889000" cy="43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45974</xdr:rowOff>
    </xdr:from>
    <xdr:to>
      <xdr:col>45</xdr:col>
      <xdr:colOff>177800</xdr:colOff>
      <xdr:row>74</xdr:row>
      <xdr:rowOff>142034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561824"/>
          <a:ext cx="889000" cy="26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144464</xdr:rowOff>
    </xdr:from>
    <xdr:to>
      <xdr:col>41</xdr:col>
      <xdr:colOff>50800</xdr:colOff>
      <xdr:row>74</xdr:row>
      <xdr:rowOff>142034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488864"/>
          <a:ext cx="889000" cy="34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109934</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137785</xdr:rowOff>
    </xdr:from>
    <xdr:to>
      <xdr:col>55</xdr:col>
      <xdr:colOff>50800</xdr:colOff>
      <xdr:row>77</xdr:row>
      <xdr:rowOff>67935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16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160662</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1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87394</xdr:rowOff>
    </xdr:from>
    <xdr:to>
      <xdr:col>50</xdr:col>
      <xdr:colOff>165100</xdr:colOff>
      <xdr:row>76</xdr:row>
      <xdr:rowOff>17543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9461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34071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72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166624</xdr:rowOff>
    </xdr:from>
    <xdr:to>
      <xdr:col>46</xdr:col>
      <xdr:colOff>38100</xdr:colOff>
      <xdr:row>73</xdr:row>
      <xdr:rowOff>96774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5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113301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28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91234</xdr:rowOff>
    </xdr:from>
    <xdr:to>
      <xdr:col>41</xdr:col>
      <xdr:colOff>101600</xdr:colOff>
      <xdr:row>75</xdr:row>
      <xdr:rowOff>21384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7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37911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55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93664</xdr:rowOff>
    </xdr:from>
    <xdr:to>
      <xdr:col>36</xdr:col>
      <xdr:colOff>165100</xdr:colOff>
      <xdr:row>73</xdr:row>
      <xdr:rowOff>23814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4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40341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21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85100</xdr:rowOff>
    </xdr:from>
    <xdr:to>
      <xdr:col>55</xdr:col>
      <xdr:colOff>0</xdr:colOff>
      <xdr:row>98</xdr:row>
      <xdr:rowOff>59863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15750"/>
          <a:ext cx="838200" cy="1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59863</xdr:rowOff>
    </xdr:from>
    <xdr:to>
      <xdr:col>50</xdr:col>
      <xdr:colOff>114300</xdr:colOff>
      <xdr:row>98</xdr:row>
      <xdr:rowOff>97067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61963"/>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28265</xdr:rowOff>
    </xdr:from>
    <xdr:to>
      <xdr:col>45</xdr:col>
      <xdr:colOff>177800</xdr:colOff>
      <xdr:row>98</xdr:row>
      <xdr:rowOff>97067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30365"/>
          <a:ext cx="889000" cy="6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14728</xdr:rowOff>
    </xdr:from>
    <xdr:to>
      <xdr:col>41</xdr:col>
      <xdr:colOff>50800</xdr:colOff>
      <xdr:row>98</xdr:row>
      <xdr:rowOff>28265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16828"/>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30533</xdr:rowOff>
    </xdr:from>
    <xdr:to>
      <xdr:col>36</xdr:col>
      <xdr:colOff>165100</xdr:colOff>
      <xdr:row>98</xdr:row>
      <xdr:rowOff>132133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123260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34300</xdr:rowOff>
    </xdr:from>
    <xdr:to>
      <xdr:col>55</xdr:col>
      <xdr:colOff>50800</xdr:colOff>
      <xdr:row>97</xdr:row>
      <xdr:rowOff>135900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57177</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1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9063</xdr:rowOff>
    </xdr:from>
    <xdr:to>
      <xdr:col>50</xdr:col>
      <xdr:colOff>165100</xdr:colOff>
      <xdr:row>98</xdr:row>
      <xdr:rowOff>110663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127190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8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46267</xdr:rowOff>
    </xdr:from>
    <xdr:to>
      <xdr:col>46</xdr:col>
      <xdr:colOff>38100</xdr:colOff>
      <xdr:row>98</xdr:row>
      <xdr:rowOff>147867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138994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148915</xdr:rowOff>
    </xdr:from>
    <xdr:to>
      <xdr:col>41</xdr:col>
      <xdr:colOff>101600</xdr:colOff>
      <xdr:row>98</xdr:row>
      <xdr:rowOff>79065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95592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5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135378</xdr:rowOff>
    </xdr:from>
    <xdr:to>
      <xdr:col>36</xdr:col>
      <xdr:colOff>165100</xdr:colOff>
      <xdr:row>98</xdr:row>
      <xdr:rowOff>65528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82055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4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93271</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436921"/>
          <a:ext cx="838200" cy="2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105037</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20137"/>
          <a:ext cx="889000" cy="3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16501</xdr:rowOff>
    </xdr:from>
    <xdr:to>
      <xdr:col>71</xdr:col>
      <xdr:colOff>177800</xdr:colOff>
      <xdr:row>38</xdr:row>
      <xdr:rowOff>105037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017251"/>
          <a:ext cx="889000" cy="60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55673</xdr:rowOff>
    </xdr:from>
    <xdr:to>
      <xdr:col>67</xdr:col>
      <xdr:colOff>101600</xdr:colOff>
      <xdr:row>38</xdr:row>
      <xdr:rowOff>157273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148400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42471</xdr:rowOff>
    </xdr:from>
    <xdr:to>
      <xdr:col>85</xdr:col>
      <xdr:colOff>177800</xdr:colOff>
      <xdr:row>37</xdr:row>
      <xdr:rowOff>144071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3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65348</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54237</xdr:rowOff>
    </xdr:from>
    <xdr:to>
      <xdr:col>72</xdr:col>
      <xdr:colOff>38100</xdr:colOff>
      <xdr:row>38</xdr:row>
      <xdr:rowOff>155837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4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137151</xdr:rowOff>
    </xdr:from>
    <xdr:to>
      <xdr:col>67</xdr:col>
      <xdr:colOff>101600</xdr:colOff>
      <xdr:row>35</xdr:row>
      <xdr:rowOff>67301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59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83828</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574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162210</xdr:rowOff>
    </xdr:from>
    <xdr:to>
      <xdr:col>85</xdr:col>
      <xdr:colOff>127000</xdr:colOff>
      <xdr:row>77</xdr:row>
      <xdr:rowOff>167715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63860"/>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167715</xdr:rowOff>
    </xdr:from>
    <xdr:to>
      <xdr:col>81</xdr:col>
      <xdr:colOff>50800</xdr:colOff>
      <xdr:row>78</xdr:row>
      <xdr:rowOff>20231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69365"/>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20231</xdr:rowOff>
    </xdr:from>
    <xdr:to>
      <xdr:col>76</xdr:col>
      <xdr:colOff>114300</xdr:colOff>
      <xdr:row>78</xdr:row>
      <xdr:rowOff>31535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393331"/>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19428</xdr:rowOff>
    </xdr:from>
    <xdr:to>
      <xdr:col>71</xdr:col>
      <xdr:colOff>177800</xdr:colOff>
      <xdr:row>78</xdr:row>
      <xdr:rowOff>31535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392528"/>
          <a:ext cx="8890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111410</xdr:rowOff>
    </xdr:from>
    <xdr:to>
      <xdr:col>85</xdr:col>
      <xdr:colOff>177800</xdr:colOff>
      <xdr:row>78</xdr:row>
      <xdr:rowOff>41560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89837</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9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116915</xdr:rowOff>
    </xdr:from>
    <xdr:to>
      <xdr:col>81</xdr:col>
      <xdr:colOff>101600</xdr:colOff>
      <xdr:row>78</xdr:row>
      <xdr:rowOff>47065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38192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341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140881</xdr:rowOff>
    </xdr:from>
    <xdr:to>
      <xdr:col>76</xdr:col>
      <xdr:colOff>165100</xdr:colOff>
      <xdr:row>78</xdr:row>
      <xdr:rowOff>71031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62158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343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152185</xdr:rowOff>
    </xdr:from>
    <xdr:to>
      <xdr:col>72</xdr:col>
      <xdr:colOff>38100</xdr:colOff>
      <xdr:row>78</xdr:row>
      <xdr:rowOff>82335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73462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4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140078</xdr:rowOff>
    </xdr:from>
    <xdr:to>
      <xdr:col>67</xdr:col>
      <xdr:colOff>101600</xdr:colOff>
      <xdr:row>78</xdr:row>
      <xdr:rowOff>70228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61355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343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84627</xdr:rowOff>
    </xdr:from>
    <xdr:to>
      <xdr:col>85</xdr:col>
      <xdr:colOff>127000</xdr:colOff>
      <xdr:row>97</xdr:row>
      <xdr:rowOff>163494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372377"/>
          <a:ext cx="838200" cy="4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158480</xdr:rowOff>
    </xdr:from>
    <xdr:to>
      <xdr:col>81</xdr:col>
      <xdr:colOff>50800</xdr:colOff>
      <xdr:row>97</xdr:row>
      <xdr:rowOff>163494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617680"/>
          <a:ext cx="889000" cy="17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158480</xdr:rowOff>
    </xdr:from>
    <xdr:to>
      <xdr:col>76</xdr:col>
      <xdr:colOff>114300</xdr:colOff>
      <xdr:row>97</xdr:row>
      <xdr:rowOff>91908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617680"/>
          <a:ext cx="889000" cy="10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91908</xdr:rowOff>
    </xdr:from>
    <xdr:to>
      <xdr:col>71</xdr:col>
      <xdr:colOff>177800</xdr:colOff>
      <xdr:row>98</xdr:row>
      <xdr:rowOff>105518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722558"/>
          <a:ext cx="889000" cy="18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16246</xdr:rowOff>
    </xdr:from>
    <xdr:to>
      <xdr:col>67</xdr:col>
      <xdr:colOff>101600</xdr:colOff>
      <xdr:row>98</xdr:row>
      <xdr:rowOff>117846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134373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33827</xdr:rowOff>
    </xdr:from>
    <xdr:to>
      <xdr:col>85</xdr:col>
      <xdr:colOff>177800</xdr:colOff>
      <xdr:row>95</xdr:row>
      <xdr:rowOff>135427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3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56704</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17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112694</xdr:rowOff>
    </xdr:from>
    <xdr:to>
      <xdr:col>81</xdr:col>
      <xdr:colOff>101600</xdr:colOff>
      <xdr:row>98</xdr:row>
      <xdr:rowOff>42844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59371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51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107680</xdr:rowOff>
    </xdr:from>
    <xdr:to>
      <xdr:col>76</xdr:col>
      <xdr:colOff>165100</xdr:colOff>
      <xdr:row>97</xdr:row>
      <xdr:rowOff>37830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5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54357</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34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41108</xdr:rowOff>
    </xdr:from>
    <xdr:to>
      <xdr:col>72</xdr:col>
      <xdr:colOff>38100</xdr:colOff>
      <xdr:row>97</xdr:row>
      <xdr:rowOff>142708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7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159235</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44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54718</xdr:rowOff>
    </xdr:from>
    <xdr:to>
      <xdr:col>67</xdr:col>
      <xdr:colOff>101600</xdr:colOff>
      <xdr:row>98</xdr:row>
      <xdr:rowOff>156318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147445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33896</xdr:rowOff>
    </xdr:from>
    <xdr:to>
      <xdr:col>116</xdr:col>
      <xdr:colOff>63500</xdr:colOff>
      <xdr:row>39</xdr:row>
      <xdr:rowOff>35611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2044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170332</xdr:rowOff>
    </xdr:from>
    <xdr:to>
      <xdr:col>111</xdr:col>
      <xdr:colOff>177800</xdr:colOff>
      <xdr:row>39</xdr:row>
      <xdr:rowOff>33896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85432"/>
          <a:ext cx="8890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170332</xdr:rowOff>
    </xdr:from>
    <xdr:to>
      <xdr:col>107</xdr:col>
      <xdr:colOff>50800</xdr:colOff>
      <xdr:row>39</xdr:row>
      <xdr:rowOff>34144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85432"/>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74109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5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34144</xdr:rowOff>
    </xdr:from>
    <xdr:to>
      <xdr:col>102</xdr:col>
      <xdr:colOff>114300</xdr:colOff>
      <xdr:row>39</xdr:row>
      <xdr:rowOff>36106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720694"/>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156261</xdr:rowOff>
    </xdr:from>
    <xdr:to>
      <xdr:col>116</xdr:col>
      <xdr:colOff>114300</xdr:colOff>
      <xdr:row>39</xdr:row>
      <xdr:rowOff>86411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2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154546</xdr:rowOff>
    </xdr:from>
    <xdr:to>
      <xdr:col>112</xdr:col>
      <xdr:colOff>38100</xdr:colOff>
      <xdr:row>39</xdr:row>
      <xdr:rowOff>84696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75823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6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119532</xdr:rowOff>
    </xdr:from>
    <xdr:to>
      <xdr:col>107</xdr:col>
      <xdr:colOff>101600</xdr:colOff>
      <xdr:row>39</xdr:row>
      <xdr:rowOff>49682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66209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40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154794</xdr:rowOff>
    </xdr:from>
    <xdr:to>
      <xdr:col>102</xdr:col>
      <xdr:colOff>165100</xdr:colOff>
      <xdr:row>39</xdr:row>
      <xdr:rowOff>84944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76071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6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156756</xdr:rowOff>
    </xdr:from>
    <xdr:to>
      <xdr:col>98</xdr:col>
      <xdr:colOff>38100</xdr:colOff>
      <xdr:row>39</xdr:row>
      <xdr:rowOff>86906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78033</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52370</xdr:rowOff>
    </xdr:from>
    <xdr:to>
      <xdr:col>98</xdr:col>
      <xdr:colOff>38100</xdr:colOff>
      <xdr:row>57</xdr:row>
      <xdr:rowOff>153970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170497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46768</xdr:rowOff>
    </xdr:from>
    <xdr:to>
      <xdr:col>116</xdr:col>
      <xdr:colOff>63500</xdr:colOff>
      <xdr:row>77</xdr:row>
      <xdr:rowOff>54356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48418"/>
          <a:ext cx="8382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54356</xdr:rowOff>
    </xdr:from>
    <xdr:to>
      <xdr:col>111</xdr:col>
      <xdr:colOff>177800</xdr:colOff>
      <xdr:row>77</xdr:row>
      <xdr:rowOff>62525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56006"/>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62525</xdr:rowOff>
    </xdr:from>
    <xdr:to>
      <xdr:col>107</xdr:col>
      <xdr:colOff>50800</xdr:colOff>
      <xdr:row>77</xdr:row>
      <xdr:rowOff>110623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64175"/>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110623</xdr:rowOff>
    </xdr:from>
    <xdr:to>
      <xdr:col>102</xdr:col>
      <xdr:colOff>114300</xdr:colOff>
      <xdr:row>77</xdr:row>
      <xdr:rowOff>114498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12273"/>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39365</xdr:rowOff>
    </xdr:from>
    <xdr:to>
      <xdr:col>98</xdr:col>
      <xdr:colOff>38100</xdr:colOff>
      <xdr:row>77</xdr:row>
      <xdr:rowOff>140965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157492</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167418</xdr:rowOff>
    </xdr:from>
    <xdr:to>
      <xdr:col>116</xdr:col>
      <xdr:colOff>114300</xdr:colOff>
      <xdr:row>77</xdr:row>
      <xdr:rowOff>97568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145845</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7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3556</xdr:rowOff>
    </xdr:from>
    <xdr:to>
      <xdr:col>112</xdr:col>
      <xdr:colOff>38100</xdr:colOff>
      <xdr:row>77</xdr:row>
      <xdr:rowOff>105156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96283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329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11725</xdr:rowOff>
    </xdr:from>
    <xdr:to>
      <xdr:col>107</xdr:col>
      <xdr:colOff>101600</xdr:colOff>
      <xdr:row>77</xdr:row>
      <xdr:rowOff>113325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104452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330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59823</xdr:rowOff>
    </xdr:from>
    <xdr:to>
      <xdr:col>102</xdr:col>
      <xdr:colOff>165100</xdr:colOff>
      <xdr:row>77</xdr:row>
      <xdr:rowOff>161423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152550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33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63698</xdr:rowOff>
    </xdr:from>
    <xdr:to>
      <xdr:col>98</xdr:col>
      <xdr:colOff>38100</xdr:colOff>
      <xdr:row>77</xdr:row>
      <xdr:rowOff>165298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6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156425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335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微増となっています。住基人口が減少傾向にあるので、一人当たりのコストは、微増する傾向にあります。物件費については、除染関係委託料の増によるコストの微増です。維持補修費においても、微増となっております。扶助費や補助費も同様に微増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投資的経費における普通建設事業は、教育環境整備事業の増により増額となっています。災害復旧事業費は、令和元年度発生の台風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号豪雨災害により増額となっています。公債費は、復興関連事業の増加により、微増となっております。積立金は、教育環境整備事業により増額となっています。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投資及び出資金は、減額となっています。繰出金は、各会計ごとの歳入を補填するため年々増加傾向にあります。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2,577
2,526
197.35
7,629,366
6,768,438
36,548
1,740,757
2,025,243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84823</xdr:rowOff>
    </xdr:from>
    <xdr:to>
      <xdr:col>24</xdr:col>
      <xdr:colOff>63500</xdr:colOff>
      <xdr:row>37</xdr:row>
      <xdr:rowOff>88926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8473"/>
          <a:ext cx="8382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88926</xdr:rowOff>
    </xdr:from>
    <xdr:to>
      <xdr:col>19</xdr:col>
      <xdr:colOff>177800</xdr:colOff>
      <xdr:row>37</xdr:row>
      <xdr:rowOff>102095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2576"/>
          <a:ext cx="889000" cy="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102095</xdr:rowOff>
    </xdr:from>
    <xdr:to>
      <xdr:col>15</xdr:col>
      <xdr:colOff>50800</xdr:colOff>
      <xdr:row>37</xdr:row>
      <xdr:rowOff>104673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5745"/>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86284</xdr:rowOff>
    </xdr:from>
    <xdr:to>
      <xdr:col>10</xdr:col>
      <xdr:colOff>114300</xdr:colOff>
      <xdr:row>37</xdr:row>
      <xdr:rowOff>104673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29934"/>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103848</xdr:rowOff>
    </xdr:from>
    <xdr:to>
      <xdr:col>6</xdr:col>
      <xdr:colOff>38100</xdr:colOff>
      <xdr:row>38</xdr:row>
      <xdr:rowOff>33998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25125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34023</xdr:rowOff>
    </xdr:from>
    <xdr:to>
      <xdr:col>24</xdr:col>
      <xdr:colOff>114300</xdr:colOff>
      <xdr:row>37</xdr:row>
      <xdr:rowOff>135623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56900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2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38126</xdr:rowOff>
    </xdr:from>
    <xdr:to>
      <xdr:col>20</xdr:col>
      <xdr:colOff>38100</xdr:colOff>
      <xdr:row>37</xdr:row>
      <xdr:rowOff>139726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156253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51295</xdr:rowOff>
    </xdr:from>
    <xdr:to>
      <xdr:col>15</xdr:col>
      <xdr:colOff>101600</xdr:colOff>
      <xdr:row>37</xdr:row>
      <xdr:rowOff>152895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169422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53873</xdr:rowOff>
    </xdr:from>
    <xdr:to>
      <xdr:col>10</xdr:col>
      <xdr:colOff>165100</xdr:colOff>
      <xdr:row>37</xdr:row>
      <xdr:rowOff>155473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550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35484</xdr:rowOff>
    </xdr:from>
    <xdr:to>
      <xdr:col>6</xdr:col>
      <xdr:colOff>38100</xdr:colOff>
      <xdr:row>37</xdr:row>
      <xdr:rowOff>137084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153611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124166</xdr:rowOff>
    </xdr:from>
    <xdr:to>
      <xdr:col>24</xdr:col>
      <xdr:colOff>63500</xdr:colOff>
      <xdr:row>58</xdr:row>
      <xdr:rowOff>25944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96816"/>
          <a:ext cx="8382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66984</xdr:rowOff>
    </xdr:from>
    <xdr:to>
      <xdr:col>19</xdr:col>
      <xdr:colOff>177800</xdr:colOff>
      <xdr:row>57</xdr:row>
      <xdr:rowOff>124166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39634"/>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66984</xdr:rowOff>
    </xdr:from>
    <xdr:to>
      <xdr:col>15</xdr:col>
      <xdr:colOff>50800</xdr:colOff>
      <xdr:row>57</xdr:row>
      <xdr:rowOff>89835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39634"/>
          <a:ext cx="8890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89835</xdr:rowOff>
    </xdr:from>
    <xdr:to>
      <xdr:col>10</xdr:col>
      <xdr:colOff>114300</xdr:colOff>
      <xdr:row>58</xdr:row>
      <xdr:rowOff>799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62485"/>
          <a:ext cx="889000" cy="8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138943</xdr:rowOff>
    </xdr:from>
    <xdr:to>
      <xdr:col>6</xdr:col>
      <xdr:colOff>38100</xdr:colOff>
      <xdr:row>58</xdr:row>
      <xdr:rowOff>69093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60220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146594</xdr:rowOff>
    </xdr:from>
    <xdr:to>
      <xdr:col>24</xdr:col>
      <xdr:colOff>114300</xdr:colOff>
      <xdr:row>58</xdr:row>
      <xdr:rowOff>76744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5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73366</xdr:rowOff>
    </xdr:from>
    <xdr:to>
      <xdr:col>20</xdr:col>
      <xdr:colOff>38100</xdr:colOff>
      <xdr:row>58</xdr:row>
      <xdr:rowOff>3516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20043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2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16184</xdr:rowOff>
    </xdr:from>
    <xdr:to>
      <xdr:col>15</xdr:col>
      <xdr:colOff>101600</xdr:colOff>
      <xdr:row>57</xdr:row>
      <xdr:rowOff>117784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134311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6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39035</xdr:rowOff>
    </xdr:from>
    <xdr:to>
      <xdr:col>10</xdr:col>
      <xdr:colOff>165100</xdr:colOff>
      <xdr:row>57</xdr:row>
      <xdr:rowOff>140635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157162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8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121449</xdr:rowOff>
    </xdr:from>
    <xdr:to>
      <xdr:col>6</xdr:col>
      <xdr:colOff>38100</xdr:colOff>
      <xdr:row>58</xdr:row>
      <xdr:rowOff>51599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68126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6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135430</xdr:rowOff>
    </xdr:from>
    <xdr:to>
      <xdr:col>24</xdr:col>
      <xdr:colOff>62865</xdr:colOff>
      <xdr:row>79</xdr:row>
      <xdr:rowOff>12461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994180"/>
          <a:ext cx="1270" cy="5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16288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6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12461</xdr:rowOff>
    </xdr:from>
    <xdr:to>
      <xdr:col>24</xdr:col>
      <xdr:colOff>152400</xdr:colOff>
      <xdr:row>79</xdr:row>
      <xdr:rowOff>12461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82107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76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135430</xdr:rowOff>
    </xdr:from>
    <xdr:to>
      <xdr:col>24</xdr:col>
      <xdr:colOff>152400</xdr:colOff>
      <xdr:row>75</xdr:row>
      <xdr:rowOff>135430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9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136268</xdr:rowOff>
    </xdr:from>
    <xdr:to>
      <xdr:col>24</xdr:col>
      <xdr:colOff>63500</xdr:colOff>
      <xdr:row>77</xdr:row>
      <xdr:rowOff>146379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37918"/>
          <a:ext cx="8382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14656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387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36229</xdr:rowOff>
    </xdr:from>
    <xdr:to>
      <xdr:col>24</xdr:col>
      <xdr:colOff>114300</xdr:colOff>
      <xdr:row>78</xdr:row>
      <xdr:rowOff>137829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40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121113</xdr:rowOff>
    </xdr:from>
    <xdr:to>
      <xdr:col>19</xdr:col>
      <xdr:colOff>177800</xdr:colOff>
      <xdr:row>77</xdr:row>
      <xdr:rowOff>146379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465513"/>
          <a:ext cx="889000" cy="88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34365</xdr:rowOff>
    </xdr:from>
    <xdr:to>
      <xdr:col>20</xdr:col>
      <xdr:colOff>38100</xdr:colOff>
      <xdr:row>78</xdr:row>
      <xdr:rowOff>135965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40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127092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50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141732</xdr:rowOff>
    </xdr:from>
    <xdr:to>
      <xdr:col>15</xdr:col>
      <xdr:colOff>50800</xdr:colOff>
      <xdr:row>72</xdr:row>
      <xdr:rowOff>121113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143232"/>
          <a:ext cx="889000" cy="3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39587</xdr:rowOff>
    </xdr:from>
    <xdr:to>
      <xdr:col>15</xdr:col>
      <xdr:colOff>101600</xdr:colOff>
      <xdr:row>78</xdr:row>
      <xdr:rowOff>141187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41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132314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50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141732</xdr:rowOff>
    </xdr:from>
    <xdr:to>
      <xdr:col>10</xdr:col>
      <xdr:colOff>114300</xdr:colOff>
      <xdr:row>73</xdr:row>
      <xdr:rowOff>140021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143232"/>
          <a:ext cx="889000" cy="5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48340</xdr:rowOff>
    </xdr:from>
    <xdr:to>
      <xdr:col>10</xdr:col>
      <xdr:colOff>165100</xdr:colOff>
      <xdr:row>78</xdr:row>
      <xdr:rowOff>149940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141067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51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62779</xdr:rowOff>
    </xdr:from>
    <xdr:to>
      <xdr:col>6</xdr:col>
      <xdr:colOff>38100</xdr:colOff>
      <xdr:row>78</xdr:row>
      <xdr:rowOff>164379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155506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52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85468</xdr:rowOff>
    </xdr:from>
    <xdr:to>
      <xdr:col>24</xdr:col>
      <xdr:colOff>114300</xdr:colOff>
      <xdr:row>78</xdr:row>
      <xdr:rowOff>15618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108345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95579</xdr:rowOff>
    </xdr:from>
    <xdr:to>
      <xdr:col>20</xdr:col>
      <xdr:colOff>38100</xdr:colOff>
      <xdr:row>78</xdr:row>
      <xdr:rowOff>25729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42256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7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70313</xdr:rowOff>
    </xdr:from>
    <xdr:to>
      <xdr:col>15</xdr:col>
      <xdr:colOff>101600</xdr:colOff>
      <xdr:row>73</xdr:row>
      <xdr:rowOff>463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71</xdr:row>
      <xdr:rowOff>16990</xdr:rowOff>
    </xdr:from>
    <xdr:ext cx="690189"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563205" y="121899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90932</xdr:rowOff>
    </xdr:from>
    <xdr:to>
      <xdr:col>10</xdr:col>
      <xdr:colOff>165100</xdr:colOff>
      <xdr:row>71</xdr:row>
      <xdr:rowOff>21082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0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69</xdr:row>
      <xdr:rowOff>37609</xdr:rowOff>
    </xdr:from>
    <xdr:ext cx="690189"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674205" y="11867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89221</xdr:rowOff>
    </xdr:from>
    <xdr:to>
      <xdr:col>6</xdr:col>
      <xdr:colOff>38100</xdr:colOff>
      <xdr:row>74</xdr:row>
      <xdr:rowOff>19371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72</xdr:row>
      <xdr:rowOff>35898</xdr:rowOff>
    </xdr:from>
    <xdr:ext cx="690189"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85205" y="12380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38450</xdr:rowOff>
    </xdr:from>
    <xdr:to>
      <xdr:col>24</xdr:col>
      <xdr:colOff>63500</xdr:colOff>
      <xdr:row>98</xdr:row>
      <xdr:rowOff>39694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40550"/>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39694</xdr:rowOff>
    </xdr:from>
    <xdr:to>
      <xdr:col>19</xdr:col>
      <xdr:colOff>177800</xdr:colOff>
      <xdr:row>98</xdr:row>
      <xdr:rowOff>49750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41794"/>
          <a:ext cx="889000"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5545</xdr:rowOff>
    </xdr:from>
    <xdr:to>
      <xdr:col>15</xdr:col>
      <xdr:colOff>50800</xdr:colOff>
      <xdr:row>98</xdr:row>
      <xdr:rowOff>49750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07645"/>
          <a:ext cx="8890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5545</xdr:rowOff>
    </xdr:from>
    <xdr:to>
      <xdr:col>10</xdr:col>
      <xdr:colOff>114300</xdr:colOff>
      <xdr:row>98</xdr:row>
      <xdr:rowOff>54913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7645"/>
          <a:ext cx="889000" cy="4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26236</xdr:rowOff>
    </xdr:from>
    <xdr:to>
      <xdr:col>6</xdr:col>
      <xdr:colOff>38100</xdr:colOff>
      <xdr:row>97</xdr:row>
      <xdr:rowOff>127836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144363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159100</xdr:rowOff>
    </xdr:from>
    <xdr:to>
      <xdr:col>24</xdr:col>
      <xdr:colOff>114300</xdr:colOff>
      <xdr:row>98</xdr:row>
      <xdr:rowOff>89250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74027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160344</xdr:rowOff>
    </xdr:from>
    <xdr:to>
      <xdr:col>20</xdr:col>
      <xdr:colOff>38100</xdr:colOff>
      <xdr:row>98</xdr:row>
      <xdr:rowOff>90494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81621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8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170400</xdr:rowOff>
    </xdr:from>
    <xdr:to>
      <xdr:col>15</xdr:col>
      <xdr:colOff>101600</xdr:colOff>
      <xdr:row>98</xdr:row>
      <xdr:rowOff>100550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0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91677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9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126195</xdr:rowOff>
    </xdr:from>
    <xdr:to>
      <xdr:col>10</xdr:col>
      <xdr:colOff>165100</xdr:colOff>
      <xdr:row>98</xdr:row>
      <xdr:rowOff>56345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47472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4113</xdr:rowOff>
    </xdr:from>
    <xdr:to>
      <xdr:col>6</xdr:col>
      <xdr:colOff>38100</xdr:colOff>
      <xdr:row>98</xdr:row>
      <xdr:rowOff>105713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0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96840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9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103962</xdr:rowOff>
    </xdr:from>
    <xdr:to>
      <xdr:col>55</xdr:col>
      <xdr:colOff>0</xdr:colOff>
      <xdr:row>38</xdr:row>
      <xdr:rowOff>119431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19062"/>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97637</xdr:rowOff>
    </xdr:from>
    <xdr:to>
      <xdr:col>50</xdr:col>
      <xdr:colOff>114300</xdr:colOff>
      <xdr:row>38</xdr:row>
      <xdr:rowOff>119431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41287"/>
          <a:ext cx="889000" cy="19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78168</xdr:rowOff>
    </xdr:from>
    <xdr:to>
      <xdr:col>45</xdr:col>
      <xdr:colOff>177800</xdr:colOff>
      <xdr:row>37</xdr:row>
      <xdr:rowOff>97637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250368"/>
          <a:ext cx="889000" cy="1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114897</xdr:rowOff>
    </xdr:from>
    <xdr:to>
      <xdr:col>41</xdr:col>
      <xdr:colOff>50800</xdr:colOff>
      <xdr:row>36</xdr:row>
      <xdr:rowOff>78168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115647"/>
          <a:ext cx="889000" cy="1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152578</xdr:rowOff>
    </xdr:from>
    <xdr:to>
      <xdr:col>36</xdr:col>
      <xdr:colOff>165100</xdr:colOff>
      <xdr:row>39</xdr:row>
      <xdr:rowOff>82728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73855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53162</xdr:rowOff>
    </xdr:from>
    <xdr:to>
      <xdr:col>55</xdr:col>
      <xdr:colOff>50800</xdr:colOff>
      <xdr:row>38</xdr:row>
      <xdr:rowOff>154762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12539</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5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68631</xdr:rowOff>
    </xdr:from>
    <xdr:to>
      <xdr:col>50</xdr:col>
      <xdr:colOff>165100</xdr:colOff>
      <xdr:row>38</xdr:row>
      <xdr:rowOff>170231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15308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3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46837</xdr:rowOff>
    </xdr:from>
    <xdr:to>
      <xdr:col>46</xdr:col>
      <xdr:colOff>38100</xdr:colOff>
      <xdr:row>37</xdr:row>
      <xdr:rowOff>148437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164964</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483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27368</xdr:rowOff>
    </xdr:from>
    <xdr:to>
      <xdr:col>41</xdr:col>
      <xdr:colOff>101600</xdr:colOff>
      <xdr:row>36</xdr:row>
      <xdr:rowOff>128968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1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145495</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594111" y="59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64097</xdr:rowOff>
    </xdr:from>
    <xdr:to>
      <xdr:col>36</xdr:col>
      <xdr:colOff>165100</xdr:colOff>
      <xdr:row>35</xdr:row>
      <xdr:rowOff>165697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0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10774</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05111" y="58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57850</xdr:rowOff>
    </xdr:from>
    <xdr:to>
      <xdr:col>55</xdr:col>
      <xdr:colOff>0</xdr:colOff>
      <xdr:row>55</xdr:row>
      <xdr:rowOff>160899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487600"/>
          <a:ext cx="838200" cy="10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85069</xdr:rowOff>
    </xdr:from>
    <xdr:to>
      <xdr:col>50</xdr:col>
      <xdr:colOff>114300</xdr:colOff>
      <xdr:row>55</xdr:row>
      <xdr:rowOff>160899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514819"/>
          <a:ext cx="889000" cy="7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85069</xdr:rowOff>
    </xdr:from>
    <xdr:to>
      <xdr:col>45</xdr:col>
      <xdr:colOff>177800</xdr:colOff>
      <xdr:row>55</xdr:row>
      <xdr:rowOff>111182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14819"/>
          <a:ext cx="889000" cy="2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111182</xdr:rowOff>
    </xdr:from>
    <xdr:to>
      <xdr:col>41</xdr:col>
      <xdr:colOff>50800</xdr:colOff>
      <xdr:row>56</xdr:row>
      <xdr:rowOff>157374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40932"/>
          <a:ext cx="889000" cy="21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135882</xdr:rowOff>
    </xdr:from>
    <xdr:to>
      <xdr:col>36</xdr:col>
      <xdr:colOff>165100</xdr:colOff>
      <xdr:row>58</xdr:row>
      <xdr:rowOff>66032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57159</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0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7050</xdr:rowOff>
    </xdr:from>
    <xdr:to>
      <xdr:col>55</xdr:col>
      <xdr:colOff>50800</xdr:colOff>
      <xdr:row>55</xdr:row>
      <xdr:rowOff>108650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29927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8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110099</xdr:rowOff>
    </xdr:from>
    <xdr:to>
      <xdr:col>50</xdr:col>
      <xdr:colOff>165100</xdr:colOff>
      <xdr:row>56</xdr:row>
      <xdr:rowOff>40249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56776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1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34269</xdr:rowOff>
    </xdr:from>
    <xdr:to>
      <xdr:col>46</xdr:col>
      <xdr:colOff>38100</xdr:colOff>
      <xdr:row>55</xdr:row>
      <xdr:rowOff>135869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152396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23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60382</xdr:rowOff>
    </xdr:from>
    <xdr:to>
      <xdr:col>41</xdr:col>
      <xdr:colOff>101600</xdr:colOff>
      <xdr:row>55</xdr:row>
      <xdr:rowOff>161982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7059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26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106574</xdr:rowOff>
    </xdr:from>
    <xdr:to>
      <xdr:col>36</xdr:col>
      <xdr:colOff>165100</xdr:colOff>
      <xdr:row>57</xdr:row>
      <xdr:rowOff>36724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53251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8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4220</xdr:rowOff>
    </xdr:from>
    <xdr:to>
      <xdr:col>55</xdr:col>
      <xdr:colOff>0</xdr:colOff>
      <xdr:row>76</xdr:row>
      <xdr:rowOff>154882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034420"/>
          <a:ext cx="838200" cy="1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37154</xdr:rowOff>
    </xdr:from>
    <xdr:to>
      <xdr:col>50</xdr:col>
      <xdr:colOff>114300</xdr:colOff>
      <xdr:row>76</xdr:row>
      <xdr:rowOff>4220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381554"/>
          <a:ext cx="889000" cy="65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37154</xdr:rowOff>
    </xdr:from>
    <xdr:to>
      <xdr:col>45</xdr:col>
      <xdr:colOff>177800</xdr:colOff>
      <xdr:row>74</xdr:row>
      <xdr:rowOff>115244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381554"/>
          <a:ext cx="889000" cy="42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115244</xdr:rowOff>
    </xdr:from>
    <xdr:to>
      <xdr:col>41</xdr:col>
      <xdr:colOff>50800</xdr:colOff>
      <xdr:row>75</xdr:row>
      <xdr:rowOff>97050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802544"/>
          <a:ext cx="889000" cy="1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104082</xdr:rowOff>
    </xdr:from>
    <xdr:to>
      <xdr:col>55</xdr:col>
      <xdr:colOff>50800</xdr:colOff>
      <xdr:row>77</xdr:row>
      <xdr:rowOff>34232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126959</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8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124870</xdr:rowOff>
    </xdr:from>
    <xdr:to>
      <xdr:col>50</xdr:col>
      <xdr:colOff>165100</xdr:colOff>
      <xdr:row>76</xdr:row>
      <xdr:rowOff>55020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71547</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7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157804</xdr:rowOff>
    </xdr:from>
    <xdr:to>
      <xdr:col>46</xdr:col>
      <xdr:colOff>38100</xdr:colOff>
      <xdr:row>72</xdr:row>
      <xdr:rowOff>87954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3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104481</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10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64444</xdr:rowOff>
    </xdr:from>
    <xdr:to>
      <xdr:col>41</xdr:col>
      <xdr:colOff>101600</xdr:colOff>
      <xdr:row>74</xdr:row>
      <xdr:rowOff>166044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7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11121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52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46250</xdr:rowOff>
    </xdr:from>
    <xdr:to>
      <xdr:col>36</xdr:col>
      <xdr:colOff>165100</xdr:colOff>
      <xdr:row>75</xdr:row>
      <xdr:rowOff>147850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164377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68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145470</xdr:rowOff>
    </xdr:from>
    <xdr:to>
      <xdr:col>55</xdr:col>
      <xdr:colOff>0</xdr:colOff>
      <xdr:row>98</xdr:row>
      <xdr:rowOff>45213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76120"/>
          <a:ext cx="8382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36193</xdr:rowOff>
    </xdr:from>
    <xdr:to>
      <xdr:col>50</xdr:col>
      <xdr:colOff>114300</xdr:colOff>
      <xdr:row>98</xdr:row>
      <xdr:rowOff>45213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38293"/>
          <a:ext cx="889000" cy="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170408</xdr:rowOff>
    </xdr:from>
    <xdr:to>
      <xdr:col>45</xdr:col>
      <xdr:colOff>177800</xdr:colOff>
      <xdr:row>98</xdr:row>
      <xdr:rowOff>36193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01058"/>
          <a:ext cx="889000" cy="3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52277</xdr:rowOff>
    </xdr:from>
    <xdr:to>
      <xdr:col>41</xdr:col>
      <xdr:colOff>50800</xdr:colOff>
      <xdr:row>97</xdr:row>
      <xdr:rowOff>170408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11477"/>
          <a:ext cx="889000" cy="28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165624</xdr:rowOff>
    </xdr:from>
    <xdr:to>
      <xdr:col>36</xdr:col>
      <xdr:colOff>165100</xdr:colOff>
      <xdr:row>98</xdr:row>
      <xdr:rowOff>95774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86901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672795" y="168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94670</xdr:rowOff>
    </xdr:from>
    <xdr:to>
      <xdr:col>55</xdr:col>
      <xdr:colOff>50800</xdr:colOff>
      <xdr:row>98</xdr:row>
      <xdr:rowOff>24820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117547</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7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165863</xdr:rowOff>
    </xdr:from>
    <xdr:to>
      <xdr:col>50</xdr:col>
      <xdr:colOff>165100</xdr:colOff>
      <xdr:row>98</xdr:row>
      <xdr:rowOff>96013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87140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88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156843</xdr:rowOff>
    </xdr:from>
    <xdr:to>
      <xdr:col>46</xdr:col>
      <xdr:colOff>38100</xdr:colOff>
      <xdr:row>98</xdr:row>
      <xdr:rowOff>86993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78120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88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119608</xdr:rowOff>
    </xdr:from>
    <xdr:to>
      <xdr:col>41</xdr:col>
      <xdr:colOff>101600</xdr:colOff>
      <xdr:row>98</xdr:row>
      <xdr:rowOff>49758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66285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52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xdr:rowOff>
    </xdr:from>
    <xdr:to>
      <xdr:col>36</xdr:col>
      <xdr:colOff>165100</xdr:colOff>
      <xdr:row>96</xdr:row>
      <xdr:rowOff>103077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119604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23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49733</xdr:rowOff>
    </xdr:from>
    <xdr:to>
      <xdr:col>85</xdr:col>
      <xdr:colOff>127000</xdr:colOff>
      <xdr:row>38</xdr:row>
      <xdr:rowOff>109841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64833"/>
          <a:ext cx="8382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49733</xdr:rowOff>
    </xdr:from>
    <xdr:to>
      <xdr:col>81</xdr:col>
      <xdr:colOff>50800</xdr:colOff>
      <xdr:row>38</xdr:row>
      <xdr:rowOff>80907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64833"/>
          <a:ext cx="889000" cy="3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80907</xdr:rowOff>
    </xdr:from>
    <xdr:to>
      <xdr:col>76</xdr:col>
      <xdr:colOff>114300</xdr:colOff>
      <xdr:row>38</xdr:row>
      <xdr:rowOff>83441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96007"/>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83441</xdr:rowOff>
    </xdr:from>
    <xdr:to>
      <xdr:col>71</xdr:col>
      <xdr:colOff>177800</xdr:colOff>
      <xdr:row>38</xdr:row>
      <xdr:rowOff>121393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98541"/>
          <a:ext cx="889000" cy="3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52053</xdr:rowOff>
    </xdr:from>
    <xdr:to>
      <xdr:col>67</xdr:col>
      <xdr:colOff>101600</xdr:colOff>
      <xdr:row>38</xdr:row>
      <xdr:rowOff>153653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170180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59041</xdr:rowOff>
    </xdr:from>
    <xdr:to>
      <xdr:col>85</xdr:col>
      <xdr:colOff>177800</xdr:colOff>
      <xdr:row>38</xdr:row>
      <xdr:rowOff>160641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145418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8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170383</xdr:rowOff>
    </xdr:from>
    <xdr:to>
      <xdr:col>81</xdr:col>
      <xdr:colOff>101600</xdr:colOff>
      <xdr:row>38</xdr:row>
      <xdr:rowOff>100533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117060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2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30107</xdr:rowOff>
    </xdr:from>
    <xdr:to>
      <xdr:col>76</xdr:col>
      <xdr:colOff>165100</xdr:colOff>
      <xdr:row>38</xdr:row>
      <xdr:rowOff>131707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3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32641</xdr:rowOff>
    </xdr:from>
    <xdr:to>
      <xdr:col>72</xdr:col>
      <xdr:colOff>38100</xdr:colOff>
      <xdr:row>38</xdr:row>
      <xdr:rowOff>134241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125368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70593</xdr:rowOff>
    </xdr:from>
    <xdr:to>
      <xdr:col>67</xdr:col>
      <xdr:colOff>101600</xdr:colOff>
      <xdr:row>39</xdr:row>
      <xdr:rowOff>743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163320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7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8154</xdr:rowOff>
    </xdr:from>
    <xdr:to>
      <xdr:col>85</xdr:col>
      <xdr:colOff>127000</xdr:colOff>
      <xdr:row>58</xdr:row>
      <xdr:rowOff>90203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8752104"/>
          <a:ext cx="838200" cy="12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90203</xdr:rowOff>
    </xdr:from>
    <xdr:to>
      <xdr:col>81</xdr:col>
      <xdr:colOff>50800</xdr:colOff>
      <xdr:row>58</xdr:row>
      <xdr:rowOff>110189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10034303"/>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6839</xdr:rowOff>
    </xdr:from>
    <xdr:to>
      <xdr:col>76</xdr:col>
      <xdr:colOff>114300</xdr:colOff>
      <xdr:row>58</xdr:row>
      <xdr:rowOff>110189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950939"/>
          <a:ext cx="889000" cy="10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135130</xdr:rowOff>
    </xdr:from>
    <xdr:to>
      <xdr:col>71</xdr:col>
      <xdr:colOff>177800</xdr:colOff>
      <xdr:row>58</xdr:row>
      <xdr:rowOff>6839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64880"/>
          <a:ext cx="889000" cy="38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3547</xdr:rowOff>
    </xdr:from>
    <xdr:to>
      <xdr:col>67</xdr:col>
      <xdr:colOff>101600</xdr:colOff>
      <xdr:row>58</xdr:row>
      <xdr:rowOff>105147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96274</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128804</xdr:rowOff>
    </xdr:from>
    <xdr:to>
      <xdr:col>85</xdr:col>
      <xdr:colOff>177800</xdr:colOff>
      <xdr:row>51</xdr:row>
      <xdr:rowOff>58954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70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43731</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6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39403</xdr:rowOff>
    </xdr:from>
    <xdr:to>
      <xdr:col>81</xdr:col>
      <xdr:colOff>101600</xdr:colOff>
      <xdr:row>58</xdr:row>
      <xdr:rowOff>141003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132130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1007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59389</xdr:rowOff>
    </xdr:from>
    <xdr:to>
      <xdr:col>76</xdr:col>
      <xdr:colOff>165100</xdr:colOff>
      <xdr:row>58</xdr:row>
      <xdr:rowOff>160989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100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152116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9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127489</xdr:rowOff>
    </xdr:from>
    <xdr:to>
      <xdr:col>72</xdr:col>
      <xdr:colOff>38100</xdr:colOff>
      <xdr:row>58</xdr:row>
      <xdr:rowOff>57639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74166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67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84330</xdr:rowOff>
    </xdr:from>
    <xdr:to>
      <xdr:col>67</xdr:col>
      <xdr:colOff>101600</xdr:colOff>
      <xdr:row>56</xdr:row>
      <xdr:rowOff>14480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31007</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28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93272</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294922"/>
          <a:ext cx="838200" cy="2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105037</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78137"/>
          <a:ext cx="889000" cy="3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16501</xdr:rowOff>
    </xdr:from>
    <xdr:to>
      <xdr:col>71</xdr:col>
      <xdr:colOff>177800</xdr:colOff>
      <xdr:row>78</xdr:row>
      <xdr:rowOff>105037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2875251"/>
          <a:ext cx="889000" cy="60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55673</xdr:rowOff>
    </xdr:from>
    <xdr:to>
      <xdr:col>67</xdr:col>
      <xdr:colOff>101600</xdr:colOff>
      <xdr:row>78</xdr:row>
      <xdr:rowOff>157273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148400</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5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42472</xdr:rowOff>
    </xdr:from>
    <xdr:to>
      <xdr:col>85</xdr:col>
      <xdr:colOff>177800</xdr:colOff>
      <xdr:row>77</xdr:row>
      <xdr:rowOff>144072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2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65349</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09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54237</xdr:rowOff>
    </xdr:from>
    <xdr:to>
      <xdr:col>72</xdr:col>
      <xdr:colOff>38100</xdr:colOff>
      <xdr:row>78</xdr:row>
      <xdr:rowOff>155837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2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137151</xdr:rowOff>
    </xdr:from>
    <xdr:to>
      <xdr:col>67</xdr:col>
      <xdr:colOff>101600</xdr:colOff>
      <xdr:row>75</xdr:row>
      <xdr:rowOff>67301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8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83828</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14795" y="1259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162210</xdr:rowOff>
    </xdr:from>
    <xdr:to>
      <xdr:col>85</xdr:col>
      <xdr:colOff>127000</xdr:colOff>
      <xdr:row>97</xdr:row>
      <xdr:rowOff>167715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92860"/>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167715</xdr:rowOff>
    </xdr:from>
    <xdr:to>
      <xdr:col>81</xdr:col>
      <xdr:colOff>50800</xdr:colOff>
      <xdr:row>98</xdr:row>
      <xdr:rowOff>20231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98365"/>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20231</xdr:rowOff>
    </xdr:from>
    <xdr:to>
      <xdr:col>76</xdr:col>
      <xdr:colOff>114300</xdr:colOff>
      <xdr:row>98</xdr:row>
      <xdr:rowOff>31535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822331"/>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19428</xdr:rowOff>
    </xdr:from>
    <xdr:to>
      <xdr:col>71</xdr:col>
      <xdr:colOff>177800</xdr:colOff>
      <xdr:row>98</xdr:row>
      <xdr:rowOff>31535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821528"/>
          <a:ext cx="8890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111410</xdr:rowOff>
    </xdr:from>
    <xdr:to>
      <xdr:col>85</xdr:col>
      <xdr:colOff>177800</xdr:colOff>
      <xdr:row>98</xdr:row>
      <xdr:rowOff>41560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89837</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2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116915</xdr:rowOff>
    </xdr:from>
    <xdr:to>
      <xdr:col>81</xdr:col>
      <xdr:colOff>101600</xdr:colOff>
      <xdr:row>98</xdr:row>
      <xdr:rowOff>47065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38192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84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140881</xdr:rowOff>
    </xdr:from>
    <xdr:to>
      <xdr:col>76</xdr:col>
      <xdr:colOff>165100</xdr:colOff>
      <xdr:row>98</xdr:row>
      <xdr:rowOff>71031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62158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8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152185</xdr:rowOff>
    </xdr:from>
    <xdr:to>
      <xdr:col>72</xdr:col>
      <xdr:colOff>38100</xdr:colOff>
      <xdr:row>98</xdr:row>
      <xdr:rowOff>82335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73462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140078</xdr:rowOff>
    </xdr:from>
    <xdr:to>
      <xdr:col>67</xdr:col>
      <xdr:colOff>101600</xdr:colOff>
      <xdr:row>98</xdr:row>
      <xdr:rowOff>70228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61355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86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158064</xdr:rowOff>
    </xdr:from>
    <xdr:to>
      <xdr:col>98</xdr:col>
      <xdr:colOff>38100</xdr:colOff>
      <xdr:row>39</xdr:row>
      <xdr:rowOff>88214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7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104741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例年同程度の推移となっております。住基人口が減少傾向にあるので、一人当たりのコストは増加傾向となると見込まれます。総務費は、田ノ入工業団地整備事業の終了により基金積立事業が減少したため減額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震災後、増えていた災害救助費が落ち着いてきたので微増となっています。衛生費も微増となっています。労働費は、緊急雇用創出事業の増により、増額となっております。モニタリング検査委託料に係る経費が計上され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ため池除染事業の増により増額となっております。商工費は、田ノ入工業団地整備事業の終了により減額となっております。土木費は、住環境整備事業の造成工事の増による増額となってお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消防費は、防災行政無線更新事業の減により減額となっております。教育費は、教育環境整備事業による校舎建設のため増額となっています。災害復旧費は、令和元年度発生の台風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号による災害復旧事業の増により増額となっています。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公債費は、災害復旧事業債の増額により、前年度より高くなっています。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前年度に取り崩していたものを基金へ積み戻しを実施したため、基金残高は増加しました。標準財政規模も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を上回りました。復興期間も終了が近いことから、事業進捗によっては財政調整基金の財源充当が予想されます。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実質収支及び実質単年度収支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実質収支は前年度より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減となっています。継続事業である教育環境整備事業の逓次繰越財源を基金から予め取り崩したため、実質単年度収支はマイナスとなっております。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今年度は財政調整基金への積立額が増額となりましたが、今後の財政運営においても、引き続き特定財源の確保と歳出抑制を行う必要があります。</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一般会計において、標準財政規模比の前年比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ポイント減少し、国保特別会計では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ポイント増加、介護特別会計でも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ポイント増加していますが、全会計では黒字となり実質赤字比率も連結実質赤字比率も０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です。震災以降、一般会計における実質収支比率が上昇していましたが、平成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年度以降は震災以前に近い数値となっています。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特別会計においては、一般会計からの繰入金がある為、赤字にはなっていません。今後も特別会計全般では、一般会計からの繰入を抑え収益の増加を図る必要があります。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Q24" sqref="Q24:V2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7629366</v>
      </c>
      <c r="BO4" s="431"/>
      <c r="BP4" s="431"/>
      <c r="BQ4" s="431"/>
      <c r="BR4" s="431"/>
      <c r="BS4" s="431"/>
      <c r="BT4" s="431"/>
      <c r="BU4" s="432"/>
      <c r="BV4" s="430">
        <v>5343369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2.1</v>
      </c>
      <c r="CU4" s="437"/>
      <c r="CV4" s="437"/>
      <c r="CW4" s="437"/>
      <c r="CX4" s="437"/>
      <c r="CY4" s="437"/>
      <c r="CZ4" s="437"/>
      <c r="DA4" s="438"/>
      <c r="DB4" s="436">
        <v>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6768438</v>
      </c>
      <c r="BO5" s="468"/>
      <c r="BP5" s="468"/>
      <c r="BQ5" s="468"/>
      <c r="BR5" s="468"/>
      <c r="BS5" s="468"/>
      <c r="BT5" s="468"/>
      <c r="BU5" s="469"/>
      <c r="BV5" s="467">
        <v>4924872</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91.7</v>
      </c>
      <c r="CU5" s="465"/>
      <c r="CV5" s="465"/>
      <c r="CW5" s="465"/>
      <c r="CX5" s="465"/>
      <c r="CY5" s="465"/>
      <c r="CZ5" s="465"/>
      <c r="DA5" s="466"/>
      <c r="DB5" s="464">
        <v>89.1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860928</v>
      </c>
      <c r="BO6" s="468"/>
      <c r="BP6" s="468"/>
      <c r="BQ6" s="468"/>
      <c r="BR6" s="468"/>
      <c r="BS6" s="468"/>
      <c r="BT6" s="468"/>
      <c r="BU6" s="469"/>
      <c r="BV6" s="467">
        <v>418497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94.8</v>
      </c>
      <c r="CU6" s="505"/>
      <c r="CV6" s="505"/>
      <c r="CW6" s="505"/>
      <c r="CX6" s="505"/>
      <c r="CY6" s="505"/>
      <c r="CZ6" s="505"/>
      <c r="DA6" s="506"/>
      <c r="DB6" s="504">
        <v>93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824380</v>
      </c>
      <c r="BO7" s="468"/>
      <c r="BP7" s="468"/>
      <c r="BQ7" s="468"/>
      <c r="BR7" s="468"/>
      <c r="BS7" s="468"/>
      <c r="BT7" s="468"/>
      <c r="BU7" s="469"/>
      <c r="BV7" s="467">
        <v>251110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1740757</v>
      </c>
      <c r="CU7" s="468"/>
      <c r="CV7" s="468"/>
      <c r="CW7" s="468"/>
      <c r="CX7" s="468"/>
      <c r="CY7" s="468"/>
      <c r="CZ7" s="468"/>
      <c r="DA7" s="469"/>
      <c r="DB7" s="467">
        <v>1739801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101</v>
      </c>
      <c r="AV8" s="500"/>
      <c r="AW8" s="500"/>
      <c r="AX8" s="500"/>
      <c r="AY8" s="501" t="s">
        <v>109</v>
      </c>
      <c r="AZ8" s="502"/>
      <c r="BA8" s="502"/>
      <c r="BB8" s="502"/>
      <c r="BC8" s="502"/>
      <c r="BD8" s="502"/>
      <c r="BE8" s="502"/>
      <c r="BF8" s="502"/>
      <c r="BG8" s="502"/>
      <c r="BH8" s="502"/>
      <c r="BI8" s="502"/>
      <c r="BJ8" s="502"/>
      <c r="BK8" s="502"/>
      <c r="BL8" s="502"/>
      <c r="BM8" s="503"/>
      <c r="BN8" s="467">
        <v>36548</v>
      </c>
      <c r="BO8" s="468"/>
      <c r="BP8" s="468"/>
      <c r="BQ8" s="468"/>
      <c r="BR8" s="468"/>
      <c r="BS8" s="468"/>
      <c r="BT8" s="468"/>
      <c r="BU8" s="469"/>
      <c r="BV8" s="467">
        <v>167387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v>
      </c>
      <c r="CU8" s="508"/>
      <c r="CV8" s="508"/>
      <c r="CW8" s="508"/>
      <c r="CX8" s="508"/>
      <c r="CY8" s="508"/>
      <c r="CZ8" s="508"/>
      <c r="DA8" s="509"/>
      <c r="DB8" s="507">
        <v>0.3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2021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-130839</v>
      </c>
      <c r="BO9" s="468"/>
      <c r="BP9" s="468"/>
      <c r="BQ9" s="468"/>
      <c r="BR9" s="468"/>
      <c r="BS9" s="468"/>
      <c r="BT9" s="468"/>
      <c r="BU9" s="469"/>
      <c r="BV9" s="467">
        <v>-9527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8.9</v>
      </c>
      <c r="CU9" s="465"/>
      <c r="CV9" s="465"/>
      <c r="CW9" s="465"/>
      <c r="CX9" s="465"/>
      <c r="CY9" s="465"/>
      <c r="CZ9" s="465"/>
      <c r="DA9" s="466"/>
      <c r="DB9" s="464">
        <v>11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2820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281</v>
      </c>
      <c r="BO10" s="468"/>
      <c r="BP10" s="468"/>
      <c r="BQ10" s="468"/>
      <c r="BR10" s="468"/>
      <c r="BS10" s="468"/>
      <c r="BT10" s="468"/>
      <c r="BU10" s="469"/>
      <c r="BV10" s="467">
        <v>329387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2577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115</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2526</v>
      </c>
      <c r="S13" s="552"/>
      <c r="T13" s="552"/>
      <c r="U13" s="552"/>
      <c r="V13" s="553"/>
      <c r="W13" s="483" t="s">
        <v>138</v>
      </c>
      <c r="X13" s="484"/>
      <c r="Y13" s="484"/>
      <c r="Z13" s="484"/>
      <c r="AA13" s="484"/>
      <c r="AB13" s="474"/>
      <c r="AC13" s="518">
        <v>132</v>
      </c>
      <c r="AD13" s="519"/>
      <c r="AE13" s="519"/>
      <c r="AF13" s="519"/>
      <c r="AG13" s="561"/>
      <c r="AH13" s="518">
        <v>250</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-130558</v>
      </c>
      <c r="BO13" s="468"/>
      <c r="BP13" s="468"/>
      <c r="BQ13" s="468"/>
      <c r="BR13" s="468"/>
      <c r="BS13" s="468"/>
      <c r="BT13" s="468"/>
      <c r="BU13" s="469"/>
      <c r="BV13" s="467">
        <v>219860</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2654</v>
      </c>
      <c r="S14" s="552"/>
      <c r="T14" s="552"/>
      <c r="U14" s="552"/>
      <c r="V14" s="553"/>
      <c r="W14" s="457"/>
      <c r="X14" s="458"/>
      <c r="Y14" s="458"/>
      <c r="Z14" s="458"/>
      <c r="AA14" s="458"/>
      <c r="AB14" s="447"/>
      <c r="AC14" s="554">
        <v>11.5</v>
      </c>
      <c r="AD14" s="555"/>
      <c r="AE14" s="555"/>
      <c r="AF14" s="555"/>
      <c r="AG14" s="556"/>
      <c r="AH14" s="554">
        <v>19.7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2613</v>
      </c>
      <c r="S15" s="552"/>
      <c r="T15" s="552"/>
      <c r="U15" s="552"/>
      <c r="V15" s="553"/>
      <c r="W15" s="483" t="s">
        <v>148</v>
      </c>
      <c r="X15" s="484"/>
      <c r="Y15" s="484"/>
      <c r="Z15" s="484"/>
      <c r="AA15" s="484"/>
      <c r="AB15" s="474"/>
      <c r="AC15" s="518">
        <v>301</v>
      </c>
      <c r="AD15" s="519"/>
      <c r="AE15" s="519"/>
      <c r="AF15" s="519"/>
      <c r="AG15" s="561"/>
      <c r="AH15" s="518">
        <v>387</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465491</v>
      </c>
      <c r="BO15" s="431"/>
      <c r="BP15" s="431"/>
      <c r="BQ15" s="431"/>
      <c r="BR15" s="431"/>
      <c r="BS15" s="431"/>
      <c r="BT15" s="431"/>
      <c r="BU15" s="432"/>
      <c r="BV15" s="430">
        <v>453136</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26.3</v>
      </c>
      <c r="AD16" s="555"/>
      <c r="AE16" s="555"/>
      <c r="AF16" s="555"/>
      <c r="AG16" s="556"/>
      <c r="AH16" s="554">
        <v>30.6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1551430</v>
      </c>
      <c r="BO16" s="468"/>
      <c r="BP16" s="468"/>
      <c r="BQ16" s="468"/>
      <c r="BR16" s="468"/>
      <c r="BS16" s="468"/>
      <c r="BT16" s="468"/>
      <c r="BU16" s="469"/>
      <c r="BV16" s="467">
        <v>1535113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713</v>
      </c>
      <c r="AD17" s="519"/>
      <c r="AE17" s="519"/>
      <c r="AF17" s="519"/>
      <c r="AG17" s="561"/>
      <c r="AH17" s="518">
        <v>629</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598148</v>
      </c>
      <c r="BO17" s="468"/>
      <c r="BP17" s="468"/>
      <c r="BQ17" s="468"/>
      <c r="BR17" s="468"/>
      <c r="BS17" s="468"/>
      <c r="BT17" s="468"/>
      <c r="BU17" s="469"/>
      <c r="BV17" s="467">
        <v>581564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197.35</v>
      </c>
      <c r="M18" s="583"/>
      <c r="N18" s="583"/>
      <c r="O18" s="583"/>
      <c r="P18" s="583"/>
      <c r="Q18" s="583"/>
      <c r="R18" s="584"/>
      <c r="S18" s="584"/>
      <c r="T18" s="584"/>
      <c r="U18" s="584"/>
      <c r="V18" s="585"/>
      <c r="W18" s="485"/>
      <c r="X18" s="486"/>
      <c r="Y18" s="486"/>
      <c r="Z18" s="486"/>
      <c r="AA18" s="486"/>
      <c r="AB18" s="477"/>
      <c r="AC18" s="586">
        <v>62.2</v>
      </c>
      <c r="AD18" s="587"/>
      <c r="AE18" s="587"/>
      <c r="AF18" s="587"/>
      <c r="AG18" s="588"/>
      <c r="AH18" s="586">
        <v>49.7</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1630842</v>
      </c>
      <c r="BO18" s="468"/>
      <c r="BP18" s="468"/>
      <c r="BQ18" s="468"/>
      <c r="BR18" s="468"/>
      <c r="BS18" s="468"/>
      <c r="BT18" s="468"/>
      <c r="BU18" s="469"/>
      <c r="BV18" s="467">
        <v>1621600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3437888</v>
      </c>
      <c r="BO19" s="468"/>
      <c r="BP19" s="468"/>
      <c r="BQ19" s="468"/>
      <c r="BR19" s="468"/>
      <c r="BS19" s="468"/>
      <c r="BT19" s="468"/>
      <c r="BU19" s="469"/>
      <c r="BV19" s="467">
        <v>2770136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1082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2025243</v>
      </c>
      <c r="BO23" s="468"/>
      <c r="BP23" s="468"/>
      <c r="BQ23" s="468"/>
      <c r="BR23" s="468"/>
      <c r="BS23" s="468"/>
      <c r="BT23" s="468"/>
      <c r="BU23" s="469"/>
      <c r="BV23" s="467">
        <v>2035212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7030</v>
      </c>
      <c r="R24" s="519"/>
      <c r="S24" s="519"/>
      <c r="T24" s="519"/>
      <c r="U24" s="519"/>
      <c r="V24" s="561"/>
      <c r="W24" s="620"/>
      <c r="X24" s="608"/>
      <c r="Y24" s="609"/>
      <c r="Z24" s="517" t="s">
        <v>172</v>
      </c>
      <c r="AA24" s="497"/>
      <c r="AB24" s="497"/>
      <c r="AC24" s="497"/>
      <c r="AD24" s="497"/>
      <c r="AE24" s="497"/>
      <c r="AF24" s="497"/>
      <c r="AG24" s="498"/>
      <c r="AH24" s="518">
        <v>56</v>
      </c>
      <c r="AI24" s="519"/>
      <c r="AJ24" s="519"/>
      <c r="AK24" s="519"/>
      <c r="AL24" s="561"/>
      <c r="AM24" s="518">
        <v>168728</v>
      </c>
      <c r="AN24" s="519"/>
      <c r="AO24" s="519"/>
      <c r="AP24" s="519"/>
      <c r="AQ24" s="519"/>
      <c r="AR24" s="561"/>
      <c r="AS24" s="518">
        <v>3013</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1671438</v>
      </c>
      <c r="BO24" s="468"/>
      <c r="BP24" s="468"/>
      <c r="BQ24" s="468"/>
      <c r="BR24" s="468"/>
      <c r="BS24" s="468"/>
      <c r="BT24" s="468"/>
      <c r="BU24" s="469"/>
      <c r="BV24" s="467">
        <v>1698221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5620</v>
      </c>
      <c r="R25" s="519"/>
      <c r="S25" s="519"/>
      <c r="T25" s="519"/>
      <c r="U25" s="519"/>
      <c r="V25" s="561"/>
      <c r="W25" s="620"/>
      <c r="X25" s="608"/>
      <c r="Y25" s="609"/>
      <c r="Z25" s="517" t="s">
        <v>175</v>
      </c>
      <c r="AA25" s="497"/>
      <c r="AB25" s="497"/>
      <c r="AC25" s="497"/>
      <c r="AD25" s="497"/>
      <c r="AE25" s="497"/>
      <c r="AF25" s="497"/>
      <c r="AG25" s="498"/>
      <c r="AH25" s="518" t="s">
        <v>146</v>
      </c>
      <c r="AI25" s="519"/>
      <c r="AJ25" s="519"/>
      <c r="AK25" s="519"/>
      <c r="AL25" s="561"/>
      <c r="AM25" s="518" t="s">
        <v>146</v>
      </c>
      <c r="AN25" s="519"/>
      <c r="AO25" s="519"/>
      <c r="AP25" s="519"/>
      <c r="AQ25" s="519"/>
      <c r="AR25" s="561"/>
      <c r="AS25" s="518" t="s">
        <v>146</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1207757</v>
      </c>
      <c r="BO25" s="431"/>
      <c r="BP25" s="431"/>
      <c r="BQ25" s="431"/>
      <c r="BR25" s="431"/>
      <c r="BS25" s="431"/>
      <c r="BT25" s="431"/>
      <c r="BU25" s="432"/>
      <c r="BV25" s="430">
        <v>18000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5080</v>
      </c>
      <c r="R26" s="519"/>
      <c r="S26" s="519"/>
      <c r="T26" s="519"/>
      <c r="U26" s="519"/>
      <c r="V26" s="561"/>
      <c r="W26" s="620"/>
      <c r="X26" s="608"/>
      <c r="Y26" s="609"/>
      <c r="Z26" s="517" t="s">
        <v>178</v>
      </c>
      <c r="AA26" s="630"/>
      <c r="AB26" s="630"/>
      <c r="AC26" s="630"/>
      <c r="AD26" s="630"/>
      <c r="AE26" s="630"/>
      <c r="AF26" s="630"/>
      <c r="AG26" s="631"/>
      <c r="AH26" s="518" t="s">
        <v>146</v>
      </c>
      <c r="AI26" s="519"/>
      <c r="AJ26" s="519"/>
      <c r="AK26" s="519"/>
      <c r="AL26" s="561"/>
      <c r="AM26" s="518" t="s">
        <v>146</v>
      </c>
      <c r="AN26" s="519"/>
      <c r="AO26" s="519"/>
      <c r="AP26" s="519"/>
      <c r="AQ26" s="519"/>
      <c r="AR26" s="561"/>
      <c r="AS26" s="518" t="s">
        <v>146</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2700</v>
      </c>
      <c r="R27" s="519"/>
      <c r="S27" s="519"/>
      <c r="T27" s="519"/>
      <c r="U27" s="519"/>
      <c r="V27" s="561"/>
      <c r="W27" s="620"/>
      <c r="X27" s="608"/>
      <c r="Y27" s="609"/>
      <c r="Z27" s="517" t="s">
        <v>181</v>
      </c>
      <c r="AA27" s="497"/>
      <c r="AB27" s="497"/>
      <c r="AC27" s="497"/>
      <c r="AD27" s="497"/>
      <c r="AE27" s="497"/>
      <c r="AF27" s="497"/>
      <c r="AG27" s="498"/>
      <c r="AH27" s="518">
        <v>1</v>
      </c>
      <c r="AI27" s="519"/>
      <c r="AJ27" s="519"/>
      <c r="AK27" s="519"/>
      <c r="AL27" s="561"/>
      <c r="AM27" s="518" t="s">
        <v>182</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60000</v>
      </c>
      <c r="BO27" s="644"/>
      <c r="BP27" s="644"/>
      <c r="BQ27" s="644"/>
      <c r="BR27" s="644"/>
      <c r="BS27" s="644"/>
      <c r="BT27" s="644"/>
      <c r="BU27" s="645"/>
      <c r="BV27" s="643">
        <v>60000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2320</v>
      </c>
      <c r="R28" s="519"/>
      <c r="S28" s="519"/>
      <c r="T28" s="519"/>
      <c r="U28" s="519"/>
      <c r="V28" s="561"/>
      <c r="W28" s="620"/>
      <c r="X28" s="608"/>
      <c r="Y28" s="609"/>
      <c r="Z28" s="517" t="s">
        <v>185</v>
      </c>
      <c r="AA28" s="497"/>
      <c r="AB28" s="497"/>
      <c r="AC28" s="497"/>
      <c r="AD28" s="497"/>
      <c r="AE28" s="497"/>
      <c r="AF28" s="497"/>
      <c r="AG28" s="498"/>
      <c r="AH28" s="518" t="s">
        <v>146</v>
      </c>
      <c r="AI28" s="519"/>
      <c r="AJ28" s="519"/>
      <c r="AK28" s="519"/>
      <c r="AL28" s="561"/>
      <c r="AM28" s="518" t="s">
        <v>146</v>
      </c>
      <c r="AN28" s="519"/>
      <c r="AO28" s="519"/>
      <c r="AP28" s="519"/>
      <c r="AQ28" s="519"/>
      <c r="AR28" s="561"/>
      <c r="AS28" s="518" t="s">
        <v>146</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1195148</v>
      </c>
      <c r="BO28" s="431"/>
      <c r="BP28" s="431"/>
      <c r="BQ28" s="431"/>
      <c r="BR28" s="431"/>
      <c r="BS28" s="431"/>
      <c r="BT28" s="431"/>
      <c r="BU28" s="432"/>
      <c r="BV28" s="430">
        <v>1110867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8</v>
      </c>
      <c r="M29" s="519"/>
      <c r="N29" s="519"/>
      <c r="O29" s="519"/>
      <c r="P29" s="561"/>
      <c r="Q29" s="518">
        <v>2180</v>
      </c>
      <c r="R29" s="519"/>
      <c r="S29" s="519"/>
      <c r="T29" s="519"/>
      <c r="U29" s="519"/>
      <c r="V29" s="561"/>
      <c r="W29" s="621"/>
      <c r="X29" s="622"/>
      <c r="Y29" s="623"/>
      <c r="Z29" s="517" t="s">
        <v>188</v>
      </c>
      <c r="AA29" s="497"/>
      <c r="AB29" s="497"/>
      <c r="AC29" s="497"/>
      <c r="AD29" s="497"/>
      <c r="AE29" s="497"/>
      <c r="AF29" s="497"/>
      <c r="AG29" s="498"/>
      <c r="AH29" s="518">
        <v>57</v>
      </c>
      <c r="AI29" s="519"/>
      <c r="AJ29" s="519"/>
      <c r="AK29" s="519"/>
      <c r="AL29" s="561"/>
      <c r="AM29" s="518">
        <v>173046</v>
      </c>
      <c r="AN29" s="519"/>
      <c r="AO29" s="519"/>
      <c r="AP29" s="519"/>
      <c r="AQ29" s="519"/>
      <c r="AR29" s="561"/>
      <c r="AS29" s="518">
        <v>3036</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9146</v>
      </c>
      <c r="BO29" s="468"/>
      <c r="BP29" s="468"/>
      <c r="BQ29" s="468"/>
      <c r="BR29" s="468"/>
      <c r="BS29" s="468"/>
      <c r="BT29" s="468"/>
      <c r="BU29" s="469"/>
      <c r="BV29" s="467">
        <v>9146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94.9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3319265</v>
      </c>
      <c r="BO30" s="644"/>
      <c r="BP30" s="644"/>
      <c r="BQ30" s="644"/>
      <c r="BR30" s="644"/>
      <c r="BS30" s="644"/>
      <c r="BT30" s="644"/>
      <c r="BU30" s="645"/>
      <c r="BV30" s="643">
        <v>2794721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双葉地方広域市町村圏組合　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国民健康保険直営診療施設勘定特別会計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双葉地方広域市町村圏組合　下水道事業特別会計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介護保険事業勘定特別会計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公立小野町地方綜合病院企業団</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介護サービス事業勘定特別会計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福島県後期高齢者医療広域連合　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福島県後期高齢者医療広域連合　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福島県市町村総合事務組合　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福島県市町村総合事務組合　消防補償等特別会計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福島県市町村総合事務組合　消防賞じゅつ金特別会計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福島県市町村総合事務組合　非常勤職員公務災害補償特別会計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福島県市町村総合事務組合　自治会館管理特別会計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4Ud8eQtr5+PGdI9TWq4zlAhBTwtAEROCm0Mj8x5c1zDnDUZNy3qcVtnRM7b4Wo4+051xqMq9AjLsxx3SpWHkg==" saltValue="/73i6/7kb9kzBVd1WF1g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2"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1" t="s">
        <v>573</v>
      </c>
      <c r="D34" s="1251"/>
      <c r="E34" s="1252"/>
      <c r="F34" s="32">
        <v>8.25</v>
      </c>
      <c r="G34" s="33">
        <v>5.21</v>
      </c>
      <c r="H34" s="33">
        <v>1.45</v>
      </c>
      <c r="I34" s="33">
        <v>1.27</v>
      </c>
      <c r="J34" s="34">
        <v>3.31</v>
      </c>
      <c r="K34" s="22"/>
      <c r="L34" s="22"/>
      <c r="M34" s="22"/>
      <c r="N34" s="22"/>
      <c r="O34" s="22"/>
      <c r="P34" s="22"/>
    </row>
    <row r="35" spans="1:16" ht="39" customHeight="1" x14ac:dyDescent="0.15">
      <c r="A35" s="22"/>
      <c r="B35" s="35"/>
      <c r="C35" s="1245" t="s">
        <v>574</v>
      </c>
      <c r="D35" s="1246"/>
      <c r="E35" s="1247"/>
      <c r="F35" s="36">
        <v>1.41</v>
      </c>
      <c r="G35" s="37">
        <v>1.1100000000000001</v>
      </c>
      <c r="H35" s="37">
        <v>1.63</v>
      </c>
      <c r="I35" s="37">
        <v>1.65</v>
      </c>
      <c r="J35" s="38">
        <v>2.94</v>
      </c>
      <c r="K35" s="22"/>
      <c r="L35" s="22"/>
      <c r="M35" s="22"/>
      <c r="N35" s="22"/>
      <c r="O35" s="22"/>
      <c r="P35" s="22"/>
    </row>
    <row r="36" spans="1:16" ht="39" customHeight="1" x14ac:dyDescent="0.15">
      <c r="A36" s="22"/>
      <c r="B36" s="35"/>
      <c r="C36" s="1245" t="s">
        <v>575</v>
      </c>
      <c r="D36" s="1246"/>
      <c r="E36" s="1247"/>
      <c r="F36" s="36">
        <v>3.21</v>
      </c>
      <c r="G36" s="37">
        <v>5.08</v>
      </c>
      <c r="H36" s="37">
        <v>9.76</v>
      </c>
      <c r="I36" s="37">
        <v>9.6199999999999992</v>
      </c>
      <c r="J36" s="38">
        <v>2.09</v>
      </c>
      <c r="K36" s="22"/>
      <c r="L36" s="22"/>
      <c r="M36" s="22"/>
      <c r="N36" s="22"/>
      <c r="O36" s="22"/>
      <c r="P36" s="22"/>
    </row>
    <row r="37" spans="1:16" ht="39" customHeight="1" x14ac:dyDescent="0.15">
      <c r="A37" s="22"/>
      <c r="B37" s="35"/>
      <c r="C37" s="1245" t="s">
        <v>576</v>
      </c>
      <c r="D37" s="1246"/>
      <c r="E37" s="1247"/>
      <c r="F37" s="36">
        <v>0.01</v>
      </c>
      <c r="G37" s="37">
        <v>0.09</v>
      </c>
      <c r="H37" s="37">
        <v>1.38</v>
      </c>
      <c r="I37" s="37">
        <v>1.76</v>
      </c>
      <c r="J37" s="38">
        <v>1.54</v>
      </c>
      <c r="K37" s="22"/>
      <c r="L37" s="22"/>
      <c r="M37" s="22"/>
      <c r="N37" s="22"/>
      <c r="O37" s="22"/>
      <c r="P37" s="22"/>
    </row>
    <row r="38" spans="1:16" ht="39" customHeight="1" x14ac:dyDescent="0.15">
      <c r="A38" s="22"/>
      <c r="B38" s="35"/>
      <c r="C38" s="1245" t="s">
        <v>577</v>
      </c>
      <c r="D38" s="1246"/>
      <c r="E38" s="1247"/>
      <c r="F38" s="36">
        <v>0.41</v>
      </c>
      <c r="G38" s="37">
        <v>0.51</v>
      </c>
      <c r="H38" s="37">
        <v>0.83</v>
      </c>
      <c r="I38" s="37">
        <v>1.34</v>
      </c>
      <c r="J38" s="38">
        <v>0.64</v>
      </c>
      <c r="K38" s="22"/>
      <c r="L38" s="22"/>
      <c r="M38" s="22"/>
      <c r="N38" s="22"/>
      <c r="O38" s="22"/>
      <c r="P38" s="22"/>
    </row>
    <row r="39" spans="1:16" ht="39" customHeight="1" x14ac:dyDescent="0.15">
      <c r="A39" s="22"/>
      <c r="B39" s="35"/>
      <c r="C39" s="1245" t="s">
        <v>578</v>
      </c>
      <c r="D39" s="1246"/>
      <c r="E39" s="1247"/>
      <c r="F39" s="36">
        <v>0</v>
      </c>
      <c r="G39" s="37">
        <v>0.02</v>
      </c>
      <c r="H39" s="37">
        <v>0</v>
      </c>
      <c r="I39" s="37">
        <v>0</v>
      </c>
      <c r="J39" s="38">
        <v>0.01</v>
      </c>
      <c r="K39" s="22"/>
      <c r="L39" s="22"/>
      <c r="M39" s="22"/>
      <c r="N39" s="22"/>
      <c r="O39" s="22"/>
      <c r="P39" s="22"/>
    </row>
    <row r="40" spans="1:16" ht="39" customHeight="1" x14ac:dyDescent="0.15">
      <c r="A40" s="22"/>
      <c r="B40" s="35"/>
      <c r="C40" s="1245" t="s">
        <v>579</v>
      </c>
      <c r="D40" s="1246"/>
      <c r="E40" s="1247"/>
      <c r="F40" s="36">
        <v>0</v>
      </c>
      <c r="G40" s="37">
        <v>0</v>
      </c>
      <c r="H40" s="37">
        <v>0</v>
      </c>
      <c r="I40" s="37">
        <v>0</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580</v>
      </c>
      <c r="D42" s="1246"/>
      <c r="E42" s="1247"/>
      <c r="F42" s="36" t="s">
        <v>522</v>
      </c>
      <c r="G42" s="37" t="s">
        <v>522</v>
      </c>
      <c r="H42" s="37" t="s">
        <v>522</v>
      </c>
      <c r="I42" s="37" t="s">
        <v>522</v>
      </c>
      <c r="J42" s="38" t="s">
        <v>522</v>
      </c>
      <c r="K42" s="22"/>
      <c r="L42" s="22"/>
      <c r="M42" s="22"/>
      <c r="N42" s="22"/>
      <c r="O42" s="22"/>
      <c r="P42" s="22"/>
    </row>
    <row r="43" spans="1:16" ht="39" customHeight="1" thickBot="1" x14ac:dyDescent="0.2">
      <c r="A43" s="22"/>
      <c r="B43" s="40"/>
      <c r="C43" s="1248" t="s">
        <v>581</v>
      </c>
      <c r="D43" s="1249"/>
      <c r="E43" s="1250"/>
      <c r="F43" s="41" t="s">
        <v>522</v>
      </c>
      <c r="G43" s="42" t="s">
        <v>522</v>
      </c>
      <c r="H43" s="42" t="s">
        <v>522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tz+saQnkHurZG2FM5qjMP/eC/oSq6w/vyyNc1xk4L4ZF03CY8SlmxlGkhUnUtIVKXTPuSpA0h+pjxKbIhhVSw==" saltValue="pV6KPiIM9wEjDoNsNKpQ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9"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285</v>
      </c>
      <c r="L45" s="60">
        <v>265</v>
      </c>
      <c r="M45" s="60">
        <v>279</v>
      </c>
      <c r="N45" s="60">
        <v>306</v>
      </c>
      <c r="O45" s="61">
        <v>305</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522</v>
      </c>
      <c r="L46" s="64" t="s">
        <v>522</v>
      </c>
      <c r="M46" s="64" t="s">
        <v>522</v>
      </c>
      <c r="N46" s="64" t="s">
        <v>522</v>
      </c>
      <c r="O46" s="65" t="s">
        <v>522</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522</v>
      </c>
      <c r="L47" s="64" t="s">
        <v>522</v>
      </c>
      <c r="M47" s="64" t="s">
        <v>522</v>
      </c>
      <c r="N47" s="64" t="s">
        <v>522</v>
      </c>
      <c r="O47" s="65" t="s">
        <v>522</v>
      </c>
      <c r="P47" s="48"/>
      <c r="Q47" s="48"/>
      <c r="R47" s="48"/>
      <c r="S47" s="48"/>
      <c r="T47" s="48"/>
      <c r="U47" s="48"/>
    </row>
    <row r="48" spans="1:21" ht="30.75" customHeight="1" x14ac:dyDescent="0.15">
      <c r="A48" s="48"/>
      <c r="B48" s="1255"/>
      <c r="C48" s="1256"/>
      <c r="D48" s="62"/>
      <c r="E48" s="1261" t="s">
        <v>14</v>
      </c>
      <c r="F48" s="1261"/>
      <c r="G48" s="1261"/>
      <c r="H48" s="1261"/>
      <c r="I48" s="1261"/>
      <c r="J48" s="1262"/>
      <c r="K48" s="63">
        <v>63</v>
      </c>
      <c r="L48" s="64">
        <v>63</v>
      </c>
      <c r="M48" s="64">
        <v>63</v>
      </c>
      <c r="N48" s="64">
        <v>63</v>
      </c>
      <c r="O48" s="65">
        <v>63</v>
      </c>
      <c r="P48" s="48"/>
      <c r="Q48" s="48"/>
      <c r="R48" s="48"/>
      <c r="S48" s="48"/>
      <c r="T48" s="48"/>
      <c r="U48" s="48"/>
    </row>
    <row r="49" spans="1:21" ht="30.75" customHeight="1" x14ac:dyDescent="0.15">
      <c r="A49" s="48"/>
      <c r="B49" s="1255"/>
      <c r="C49" s="1256"/>
      <c r="D49" s="62"/>
      <c r="E49" s="1261" t="s">
        <v>15</v>
      </c>
      <c r="F49" s="1261"/>
      <c r="G49" s="1261"/>
      <c r="H49" s="1261"/>
      <c r="I49" s="1261"/>
      <c r="J49" s="1262"/>
      <c r="K49" s="63">
        <v>8</v>
      </c>
      <c r="L49" s="64">
        <v>9</v>
      </c>
      <c r="M49" s="64">
        <v>9</v>
      </c>
      <c r="N49" s="64">
        <v>8</v>
      </c>
      <c r="O49" s="65">
        <v>7</v>
      </c>
      <c r="P49" s="48"/>
      <c r="Q49" s="48"/>
      <c r="R49" s="48"/>
      <c r="S49" s="48"/>
      <c r="T49" s="48"/>
      <c r="U49" s="48"/>
    </row>
    <row r="50" spans="1:21" ht="30.75" customHeight="1" x14ac:dyDescent="0.15">
      <c r="A50" s="48"/>
      <c r="B50" s="1255"/>
      <c r="C50" s="1256"/>
      <c r="D50" s="62"/>
      <c r="E50" s="1261" t="s">
        <v>16</v>
      </c>
      <c r="F50" s="1261"/>
      <c r="G50" s="1261"/>
      <c r="H50" s="1261"/>
      <c r="I50" s="1261"/>
      <c r="J50" s="1262"/>
      <c r="K50" s="63" t="s">
        <v>522</v>
      </c>
      <c r="L50" s="64" t="s">
        <v>522</v>
      </c>
      <c r="M50" s="64" t="s">
        <v>522</v>
      </c>
      <c r="N50" s="64" t="s">
        <v>522</v>
      </c>
      <c r="O50" s="65" t="s">
        <v>522</v>
      </c>
      <c r="P50" s="48"/>
      <c r="Q50" s="48"/>
      <c r="R50" s="48"/>
      <c r="S50" s="48"/>
      <c r="T50" s="48"/>
      <c r="U50" s="48"/>
    </row>
    <row r="51" spans="1:21" ht="30.75" customHeight="1" x14ac:dyDescent="0.15">
      <c r="A51" s="48"/>
      <c r="B51" s="1257"/>
      <c r="C51" s="1258"/>
      <c r="D51" s="66"/>
      <c r="E51" s="1261" t="s">
        <v>17</v>
      </c>
      <c r="F51" s="1261"/>
      <c r="G51" s="1261"/>
      <c r="H51" s="1261"/>
      <c r="I51" s="1261"/>
      <c r="J51" s="1262"/>
      <c r="K51" s="63" t="s">
        <v>522</v>
      </c>
      <c r="L51" s="64" t="s">
        <v>522</v>
      </c>
      <c r="M51" s="64" t="s">
        <v>522</v>
      </c>
      <c r="N51" s="64" t="s">
        <v>522</v>
      </c>
      <c r="O51" s="65" t="s">
        <v>522</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274</v>
      </c>
      <c r="L52" s="64">
        <v>252</v>
      </c>
      <c r="M52" s="64">
        <v>247</v>
      </c>
      <c r="N52" s="64">
        <v>253</v>
      </c>
      <c r="O52" s="65">
        <v>237</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82</v>
      </c>
      <c r="L53" s="69">
        <v>85</v>
      </c>
      <c r="M53" s="69">
        <v>104</v>
      </c>
      <c r="N53" s="69">
        <v>124</v>
      </c>
      <c r="O53" s="70">
        <v>138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wSen7B4214lwQdk9gqmLwBCevelTiCWxuRQFjti1Faslyfr00WcrlZjJo1p/2Ngr+F8+D40dczNFIaISZikMg==" saltValue="pqJbNbcWWrvRkmDOo1O2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49" zoomScaleSheetLayoutView="100" workbookViewId="0">
      <selection activeCell="N54" sqref="N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79" t="s">
        <v>29</v>
      </c>
      <c r="C41" s="1280"/>
      <c r="D41" s="102"/>
      <c r="E41" s="1285" t="s">
        <v>30</v>
      </c>
      <c r="F41" s="1285"/>
      <c r="G41" s="1285"/>
      <c r="H41" s="1286"/>
      <c r="I41" s="103">
        <v>2158</v>
      </c>
      <c r="J41" s="104">
        <v>2074</v>
      </c>
      <c r="K41" s="104">
        <v>2127</v>
      </c>
      <c r="L41" s="104">
        <v>2035</v>
      </c>
      <c r="M41" s="105">
        <v>1874</v>
      </c>
    </row>
    <row r="42" spans="2:13" ht="27.75" customHeight="1" x14ac:dyDescent="0.15">
      <c r="B42" s="1281"/>
      <c r="C42" s="1282"/>
      <c r="D42" s="106"/>
      <c r="E42" s="1287" t="s">
        <v>31</v>
      </c>
      <c r="F42" s="1287"/>
      <c r="G42" s="1287"/>
      <c r="H42" s="1288"/>
      <c r="I42" s="107" t="s">
        <v>522</v>
      </c>
      <c r="J42" s="108" t="s">
        <v>522</v>
      </c>
      <c r="K42" s="108" t="s">
        <v>522</v>
      </c>
      <c r="L42" s="108" t="s">
        <v>522</v>
      </c>
      <c r="M42" s="109" t="s">
        <v>522</v>
      </c>
    </row>
    <row r="43" spans="2:13" ht="27.75" customHeight="1" x14ac:dyDescent="0.15">
      <c r="B43" s="1281"/>
      <c r="C43" s="1282"/>
      <c r="D43" s="106"/>
      <c r="E43" s="1287" t="s">
        <v>32</v>
      </c>
      <c r="F43" s="1287"/>
      <c r="G43" s="1287"/>
      <c r="H43" s="1288"/>
      <c r="I43" s="107">
        <v>721</v>
      </c>
      <c r="J43" s="108">
        <v>672</v>
      </c>
      <c r="K43" s="108">
        <v>623</v>
      </c>
      <c r="L43" s="108">
        <v>572</v>
      </c>
      <c r="M43" s="109">
        <v>520</v>
      </c>
    </row>
    <row r="44" spans="2:13" ht="27.75" customHeight="1" x14ac:dyDescent="0.15">
      <c r="B44" s="1281"/>
      <c r="C44" s="1282"/>
      <c r="D44" s="106"/>
      <c r="E44" s="1287" t="s">
        <v>33</v>
      </c>
      <c r="F44" s="1287"/>
      <c r="G44" s="1287"/>
      <c r="H44" s="1288"/>
      <c r="I44" s="107">
        <v>62</v>
      </c>
      <c r="J44" s="108">
        <v>54</v>
      </c>
      <c r="K44" s="108">
        <v>47</v>
      </c>
      <c r="L44" s="108">
        <v>40</v>
      </c>
      <c r="M44" s="109">
        <v>35</v>
      </c>
    </row>
    <row r="45" spans="2:13" ht="27.75" customHeight="1" x14ac:dyDescent="0.15">
      <c r="B45" s="1281"/>
      <c r="C45" s="1282"/>
      <c r="D45" s="106"/>
      <c r="E45" s="1287" t="s">
        <v>34</v>
      </c>
      <c r="F45" s="1287"/>
      <c r="G45" s="1287"/>
      <c r="H45" s="1288"/>
      <c r="I45" s="107">
        <v>388</v>
      </c>
      <c r="J45" s="108">
        <v>379</v>
      </c>
      <c r="K45" s="108">
        <v>344</v>
      </c>
      <c r="L45" s="108">
        <v>313</v>
      </c>
      <c r="M45" s="109">
        <v>271</v>
      </c>
    </row>
    <row r="46" spans="2:13" ht="27.75" customHeight="1" x14ac:dyDescent="0.15">
      <c r="B46" s="1281"/>
      <c r="C46" s="1282"/>
      <c r="D46" s="110"/>
      <c r="E46" s="1287" t="s">
        <v>35</v>
      </c>
      <c r="F46" s="1287"/>
      <c r="G46" s="1287"/>
      <c r="H46" s="1288"/>
      <c r="I46" s="107" t="s">
        <v>522</v>
      </c>
      <c r="J46" s="108" t="s">
        <v>522</v>
      </c>
      <c r="K46" s="108" t="s">
        <v>522</v>
      </c>
      <c r="L46" s="108" t="s">
        <v>522</v>
      </c>
      <c r="M46" s="109" t="s">
        <v>522</v>
      </c>
    </row>
    <row r="47" spans="2:13" ht="27.75" customHeight="1" x14ac:dyDescent="0.15">
      <c r="B47" s="1281"/>
      <c r="C47" s="1282"/>
      <c r="D47" s="111"/>
      <c r="E47" s="1289" t="s">
        <v>36</v>
      </c>
      <c r="F47" s="1290"/>
      <c r="G47" s="1290"/>
      <c r="H47" s="1291"/>
      <c r="I47" s="107" t="s">
        <v>522</v>
      </c>
      <c r="J47" s="108" t="s">
        <v>522</v>
      </c>
      <c r="K47" s="108" t="s">
        <v>522</v>
      </c>
      <c r="L47" s="108" t="s">
        <v>522</v>
      </c>
      <c r="M47" s="109" t="s">
        <v>522</v>
      </c>
    </row>
    <row r="48" spans="2:13" ht="27.75" customHeight="1" x14ac:dyDescent="0.15">
      <c r="B48" s="1281"/>
      <c r="C48" s="1282"/>
      <c r="D48" s="106"/>
      <c r="E48" s="1287" t="s">
        <v>37</v>
      </c>
      <c r="F48" s="1287"/>
      <c r="G48" s="1287"/>
      <c r="H48" s="1288"/>
      <c r="I48" s="107" t="s">
        <v>522</v>
      </c>
      <c r="J48" s="108" t="s">
        <v>522</v>
      </c>
      <c r="K48" s="108" t="s">
        <v>522</v>
      </c>
      <c r="L48" s="108" t="s">
        <v>522</v>
      </c>
      <c r="M48" s="109" t="s">
        <v>522</v>
      </c>
    </row>
    <row r="49" spans="2:13" ht="27.75" customHeight="1" x14ac:dyDescent="0.15">
      <c r="B49" s="1283"/>
      <c r="C49" s="1284"/>
      <c r="D49" s="106"/>
      <c r="E49" s="1287" t="s">
        <v>38</v>
      </c>
      <c r="F49" s="1287"/>
      <c r="G49" s="1287"/>
      <c r="H49" s="1288"/>
      <c r="I49" s="107" t="s">
        <v>522</v>
      </c>
      <c r="J49" s="108" t="s">
        <v>522</v>
      </c>
      <c r="K49" s="108" t="s">
        <v>522</v>
      </c>
      <c r="L49" s="108" t="s">
        <v>522</v>
      </c>
      <c r="M49" s="109" t="s">
        <v>522</v>
      </c>
    </row>
    <row r="50" spans="2:13" ht="27.75" customHeight="1" x14ac:dyDescent="0.15">
      <c r="B50" s="1292" t="s">
        <v>39</v>
      </c>
      <c r="C50" s="1293"/>
      <c r="D50" s="112"/>
      <c r="E50" s="1287" t="s">
        <v>40</v>
      </c>
      <c r="F50" s="1287"/>
      <c r="G50" s="1287"/>
      <c r="H50" s="1288"/>
      <c r="I50" s="107">
        <v>2360</v>
      </c>
      <c r="J50" s="108">
        <v>2705</v>
      </c>
      <c r="K50" s="108">
        <v>3247</v>
      </c>
      <c r="L50" s="108">
        <v>3458</v>
      </c>
      <c r="M50" s="109">
        <v>3729</v>
      </c>
    </row>
    <row r="51" spans="2:13" ht="27.75" customHeight="1" x14ac:dyDescent="0.15">
      <c r="B51" s="1281"/>
      <c r="C51" s="1282"/>
      <c r="D51" s="106"/>
      <c r="E51" s="1287" t="s">
        <v>41</v>
      </c>
      <c r="F51" s="1287"/>
      <c r="G51" s="1287"/>
      <c r="H51" s="1288"/>
      <c r="I51" s="107" t="s">
        <v>522</v>
      </c>
      <c r="J51" s="108" t="s">
        <v>522</v>
      </c>
      <c r="K51" s="108" t="s">
        <v>522</v>
      </c>
      <c r="L51" s="108" t="s">
        <v>522</v>
      </c>
      <c r="M51" s="109" t="s">
        <v>522</v>
      </c>
    </row>
    <row r="52" spans="2:13" ht="27.75" customHeight="1" x14ac:dyDescent="0.15">
      <c r="B52" s="1283"/>
      <c r="C52" s="1284"/>
      <c r="D52" s="106"/>
      <c r="E52" s="1287" t="s">
        <v>42</v>
      </c>
      <c r="F52" s="1287"/>
      <c r="G52" s="1287"/>
      <c r="H52" s="1288"/>
      <c r="I52" s="107">
        <v>2370</v>
      </c>
      <c r="J52" s="108">
        <v>2250</v>
      </c>
      <c r="K52" s="108">
        <v>2312</v>
      </c>
      <c r="L52" s="108">
        <v>2248</v>
      </c>
      <c r="M52" s="109">
        <v>2170</v>
      </c>
    </row>
    <row r="53" spans="2:13" ht="27.75" customHeight="1" thickBot="1" x14ac:dyDescent="0.2">
      <c r="B53" s="1294" t="s">
        <v>43</v>
      </c>
      <c r="C53" s="1295"/>
      <c r="D53" s="113"/>
      <c r="E53" s="1296" t="s">
        <v>44</v>
      </c>
      <c r="F53" s="1296"/>
      <c r="G53" s="1296"/>
      <c r="H53" s="1297"/>
      <c r="I53" s="114">
        <v>-1402</v>
      </c>
      <c r="J53" s="115">
        <v>-1777</v>
      </c>
      <c r="K53" s="115">
        <v>-2418</v>
      </c>
      <c r="L53" s="115">
        <v>-2746</v>
      </c>
      <c r="M53" s="116">
        <v>-3199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013sh++7JZJNi2fumKYiCnOL2W1l8bYrFDtdteea/B3GZD+Pj5ghbnAJYZaQDGCOpHcBRL+K9iH7G4QO9LFOA==" saltValue="MX1SjTdZj71rS5QTlbLm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6" t="s">
        <v>47</v>
      </c>
      <c r="D55" s="1306"/>
      <c r="E55" s="1307"/>
      <c r="F55" s="128">
        <v>792</v>
      </c>
      <c r="G55" s="128">
        <v>1111</v>
      </c>
      <c r="H55" s="129">
        <v>1195</v>
      </c>
    </row>
    <row r="56" spans="2:8" ht="52.5" customHeight="1" x14ac:dyDescent="0.15">
      <c r="B56" s="130"/>
      <c r="C56" s="1308" t="s">
        <v>48</v>
      </c>
      <c r="D56" s="1308"/>
      <c r="E56" s="1309"/>
      <c r="F56" s="131">
        <v>9</v>
      </c>
      <c r="G56" s="131">
        <v>9</v>
      </c>
      <c r="H56" s="132">
        <v>9</v>
      </c>
    </row>
    <row r="57" spans="2:8" ht="53.25" customHeight="1" x14ac:dyDescent="0.15">
      <c r="B57" s="130"/>
      <c r="C57" s="1310" t="s">
        <v>49</v>
      </c>
      <c r="D57" s="1310"/>
      <c r="E57" s="1311"/>
      <c r="F57" s="133">
        <v>3133</v>
      </c>
      <c r="G57" s="133">
        <v>2795</v>
      </c>
      <c r="H57" s="134">
        <v>3319</v>
      </c>
    </row>
    <row r="58" spans="2:8" ht="45.75" customHeight="1" x14ac:dyDescent="0.15">
      <c r="B58" s="135"/>
      <c r="C58" s="1298" t="s">
        <v>600</v>
      </c>
      <c r="D58" s="1299"/>
      <c r="E58" s="1300"/>
      <c r="F58" s="136">
        <v>1662</v>
      </c>
      <c r="G58" s="136">
        <v>1498</v>
      </c>
      <c r="H58" s="137">
        <v>1330</v>
      </c>
    </row>
    <row r="59" spans="2:8" ht="45.75" customHeight="1" x14ac:dyDescent="0.15">
      <c r="B59" s="135"/>
      <c r="C59" s="1298" t="s">
        <v>604</v>
      </c>
      <c r="D59" s="1299"/>
      <c r="E59" s="1300"/>
      <c r="F59" s="136" t="s">
        <v>605</v>
      </c>
      <c r="G59" s="136" t="s">
        <v>605</v>
      </c>
      <c r="H59" s="137">
        <v>673</v>
      </c>
    </row>
    <row r="60" spans="2:8" ht="45.75" customHeight="1" x14ac:dyDescent="0.15">
      <c r="B60" s="135"/>
      <c r="C60" s="1298" t="s">
        <v>602</v>
      </c>
      <c r="D60" s="1299"/>
      <c r="E60" s="1300"/>
      <c r="F60" s="136">
        <v>233</v>
      </c>
      <c r="G60" s="136">
        <v>233</v>
      </c>
      <c r="H60" s="137">
        <v>219</v>
      </c>
    </row>
    <row r="61" spans="2:8" ht="45.75" customHeight="1" x14ac:dyDescent="0.15">
      <c r="B61" s="135"/>
      <c r="C61" s="1298" t="s">
        <v>601</v>
      </c>
      <c r="D61" s="1299"/>
      <c r="E61" s="1300"/>
      <c r="F61" s="136">
        <v>242</v>
      </c>
      <c r="G61" s="136">
        <v>222</v>
      </c>
      <c r="H61" s="137">
        <v>204</v>
      </c>
    </row>
    <row r="62" spans="2:8" ht="45.75" customHeight="1" thickBot="1" x14ac:dyDescent="0.2">
      <c r="B62" s="138"/>
      <c r="C62" s="1301" t="s">
        <v>603</v>
      </c>
      <c r="D62" s="1302"/>
      <c r="E62" s="1303"/>
      <c r="F62" s="139">
        <v>184</v>
      </c>
      <c r="G62" s="139">
        <v>176</v>
      </c>
      <c r="H62" s="140">
        <v>171</v>
      </c>
    </row>
    <row r="63" spans="2:8" ht="52.5" customHeight="1" thickBot="1" x14ac:dyDescent="0.2">
      <c r="B63" s="141"/>
      <c r="C63" s="1304" t="s">
        <v>50</v>
      </c>
      <c r="D63" s="1304"/>
      <c r="E63" s="1305"/>
      <c r="F63" s="142">
        <v>3935</v>
      </c>
      <c r="G63" s="142">
        <v>3915</v>
      </c>
      <c r="H63" s="143">
        <v>4524</v>
      </c>
    </row>
    <row r="64" spans="2:8" ht="15" customHeight="1" x14ac:dyDescent="0.15"/>
  </sheetData>
  <sheetProtection algorithmName="SHA-512" hashValue="sptGXUvLqiMiIyVSmrFheKZ53bwWVFvTDJ1Jp0Q1Fg9XViIrtlpzmAkmYXB/K51uX9caKgSM8z0uAVgxevYO6Q==" saltValue="bDe74I5fQ7hUBajLLWKn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77F87-F44F-44A0-B2FA-1C3B72330837}">
  <sheetPr>
    <pageSetUpPr fitToPage="1"/>
  </sheetPr>
  <dimension ref="A1:WZM160"/>
  <sheetViews>
    <sheetView showGridLines="0" topLeftCell="A34" zoomScaleNormal="100" zoomScaleSheetLayoutView="55" workbookViewId="0">
      <selection activeCell="AM82" sqref="AM8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5" t="s">
        <v>616</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5"/>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5"/>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5"/>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5"/>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x14ac:dyDescent="0.15">
      <c r="B51" s="395"/>
      <c r="G51" s="1320"/>
      <c r="H51" s="1320"/>
      <c r="I51" s="1334"/>
      <c r="J51" s="1334"/>
      <c r="K51" s="1319"/>
      <c r="L51" s="1319"/>
      <c r="M51" s="1319"/>
      <c r="N51" s="1319"/>
      <c r="AM51" s="404"/>
      <c r="AN51" s="1315" t="s">
        <v>610</v>
      </c>
      <c r="AO51" s="1315"/>
      <c r="AP51" s="1315"/>
      <c r="AQ51" s="1315"/>
      <c r="AR51" s="1315"/>
      <c r="AS51" s="1315"/>
      <c r="AT51" s="1315"/>
      <c r="AU51" s="1315"/>
      <c r="AV51" s="1315"/>
      <c r="AW51" s="1315"/>
      <c r="AX51" s="1315"/>
      <c r="AY51" s="1315"/>
      <c r="AZ51" s="1315"/>
      <c r="BA51" s="1315"/>
      <c r="BB51" s="1315" t="s">
        <v>611</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12"/>
      <c r="BY51" s="1312"/>
      <c r="BZ51" s="1312"/>
      <c r="CA51" s="1312"/>
      <c r="CB51" s="1312"/>
      <c r="CC51" s="1312"/>
      <c r="CD51" s="1312"/>
      <c r="CE51" s="1312"/>
      <c r="CF51" s="1324"/>
      <c r="CG51" s="1312"/>
      <c r="CH51" s="1312"/>
      <c r="CI51" s="1312"/>
      <c r="CJ51" s="1312"/>
      <c r="CK51" s="1312"/>
      <c r="CL51" s="1312"/>
      <c r="CM51" s="1312"/>
      <c r="CN51" s="1324"/>
      <c r="CO51" s="1312"/>
      <c r="CP51" s="1312"/>
      <c r="CQ51" s="1312"/>
      <c r="CR51" s="1312"/>
      <c r="CS51" s="1312"/>
      <c r="CT51" s="1312"/>
      <c r="CU51" s="1312"/>
      <c r="CV51" s="1324"/>
      <c r="CW51" s="1312"/>
      <c r="CX51" s="1312"/>
      <c r="CY51" s="1312"/>
      <c r="CZ51" s="1312"/>
      <c r="DA51" s="1312"/>
      <c r="DB51" s="1312"/>
      <c r="DC51" s="1312"/>
    </row>
    <row r="52" spans="1:109" x14ac:dyDescent="0.15">
      <c r="B52" s="395"/>
      <c r="G52" s="1320"/>
      <c r="H52" s="1320"/>
      <c r="I52" s="1334"/>
      <c r="J52" s="1334"/>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612</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12">
        <v>54.3</v>
      </c>
      <c r="BY53" s="1312"/>
      <c r="BZ53" s="1312"/>
      <c r="CA53" s="1312"/>
      <c r="CB53" s="1312"/>
      <c r="CC53" s="1312"/>
      <c r="CD53" s="1312"/>
      <c r="CE53" s="1312"/>
      <c r="CF53" s="1324"/>
      <c r="CG53" s="1312"/>
      <c r="CH53" s="1312"/>
      <c r="CI53" s="1312"/>
      <c r="CJ53" s="1312"/>
      <c r="CK53" s="1312"/>
      <c r="CL53" s="1312"/>
      <c r="CM53" s="1312"/>
      <c r="CN53" s="1324"/>
      <c r="CO53" s="1312"/>
      <c r="CP53" s="1312"/>
      <c r="CQ53" s="1312"/>
      <c r="CR53" s="1312"/>
      <c r="CS53" s="1312"/>
      <c r="CT53" s="1312"/>
      <c r="CU53" s="1312"/>
      <c r="CV53" s="1324"/>
      <c r="CW53" s="1312"/>
      <c r="CX53" s="1312"/>
      <c r="CY53" s="1312"/>
      <c r="CZ53" s="1312"/>
      <c r="DA53" s="1312"/>
      <c r="DB53" s="1312"/>
      <c r="DC53" s="1312"/>
    </row>
    <row r="54" spans="1:109" x14ac:dyDescent="0.15">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8"/>
      <c r="H55" s="1318"/>
      <c r="I55" s="1318"/>
      <c r="J55" s="1318"/>
      <c r="K55" s="1319"/>
      <c r="L55" s="1319"/>
      <c r="M55" s="1319"/>
      <c r="N55" s="1319"/>
      <c r="AN55" s="1317" t="s">
        <v>613</v>
      </c>
      <c r="AO55" s="1317"/>
      <c r="AP55" s="1317"/>
      <c r="AQ55" s="1317"/>
      <c r="AR55" s="1317"/>
      <c r="AS55" s="1317"/>
      <c r="AT55" s="1317"/>
      <c r="AU55" s="1317"/>
      <c r="AV55" s="1317"/>
      <c r="AW55" s="1317"/>
      <c r="AX55" s="1317"/>
      <c r="AY55" s="1317"/>
      <c r="AZ55" s="1317"/>
      <c r="BA55" s="1317"/>
      <c r="BB55" s="1315" t="s">
        <v>611</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12">
        <v>0</v>
      </c>
      <c r="BY55" s="1312"/>
      <c r="BZ55" s="1312"/>
      <c r="CA55" s="1312"/>
      <c r="CB55" s="1312"/>
      <c r="CC55" s="1312"/>
      <c r="CD55" s="1312"/>
      <c r="CE55" s="1312"/>
      <c r="CF55" s="1324"/>
      <c r="CG55" s="1312"/>
      <c r="CH55" s="1312"/>
      <c r="CI55" s="1312"/>
      <c r="CJ55" s="1312"/>
      <c r="CK55" s="1312"/>
      <c r="CL55" s="1312"/>
      <c r="CM55" s="1312"/>
      <c r="CN55" s="1324"/>
      <c r="CO55" s="1312"/>
      <c r="CP55" s="1312"/>
      <c r="CQ55" s="1312"/>
      <c r="CR55" s="1312"/>
      <c r="CS55" s="1312"/>
      <c r="CT55" s="1312"/>
      <c r="CU55" s="1312"/>
      <c r="CV55" s="1324"/>
      <c r="CW55" s="1312"/>
      <c r="CX55" s="1312"/>
      <c r="CY55" s="1312"/>
      <c r="CZ55" s="1312"/>
      <c r="DA55" s="1312"/>
      <c r="DB55" s="1312"/>
      <c r="DC55" s="1312"/>
    </row>
    <row r="56" spans="1:109" x14ac:dyDescent="0.15">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612</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12">
        <v>57.9</v>
      </c>
      <c r="BY57" s="1312"/>
      <c r="BZ57" s="1312"/>
      <c r="CA57" s="1312"/>
      <c r="CB57" s="1312"/>
      <c r="CC57" s="1312"/>
      <c r="CD57" s="1312"/>
      <c r="CE57" s="1312"/>
      <c r="CF57" s="1324"/>
      <c r="CG57" s="1312"/>
      <c r="CH57" s="1312"/>
      <c r="CI57" s="1312"/>
      <c r="CJ57" s="1312"/>
      <c r="CK57" s="1312"/>
      <c r="CL57" s="1312"/>
      <c r="CM57" s="1312"/>
      <c r="CN57" s="1324"/>
      <c r="CO57" s="1312"/>
      <c r="CP57" s="1312"/>
      <c r="CQ57" s="1312"/>
      <c r="CR57" s="1312"/>
      <c r="CS57" s="1312"/>
      <c r="CT57" s="1312"/>
      <c r="CU57" s="1312"/>
      <c r="CV57" s="1324"/>
      <c r="CW57" s="1312"/>
      <c r="CX57" s="1312"/>
      <c r="CY57" s="1312"/>
      <c r="CZ57" s="1312"/>
      <c r="DA57" s="1312"/>
      <c r="DB57" s="1312"/>
      <c r="DC57" s="1312"/>
      <c r="DD57" s="408"/>
      <c r="DE57" s="407"/>
    </row>
    <row r="58" spans="1:109" s="403" customFormat="1" x14ac:dyDescent="0.15">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5" t="s">
        <v>617</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5"/>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5"/>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5"/>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5"/>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x14ac:dyDescent="0.15">
      <c r="B73" s="395"/>
      <c r="G73" s="1320"/>
      <c r="H73" s="1320"/>
      <c r="I73" s="1320"/>
      <c r="J73" s="1320"/>
      <c r="K73" s="1316"/>
      <c r="L73" s="1316"/>
      <c r="M73" s="1316"/>
      <c r="N73" s="1316"/>
      <c r="AM73" s="404"/>
      <c r="AN73" s="1315" t="s">
        <v>610</v>
      </c>
      <c r="AO73" s="1315"/>
      <c r="AP73" s="1315"/>
      <c r="AQ73" s="1315"/>
      <c r="AR73" s="1315"/>
      <c r="AS73" s="1315"/>
      <c r="AT73" s="1315"/>
      <c r="AU73" s="1315"/>
      <c r="AV73" s="1315"/>
      <c r="AW73" s="1315"/>
      <c r="AX73" s="1315"/>
      <c r="AY73" s="1315"/>
      <c r="AZ73" s="1315"/>
      <c r="BA73" s="1315"/>
      <c r="BB73" s="1315" t="s">
        <v>611</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615</v>
      </c>
      <c r="BC75" s="1315"/>
      <c r="BD75" s="1315"/>
      <c r="BE75" s="1315"/>
      <c r="BF75" s="1315"/>
      <c r="BG75" s="1315"/>
      <c r="BH75" s="1315"/>
      <c r="BI75" s="1315"/>
      <c r="BJ75" s="1315"/>
      <c r="BK75" s="1315"/>
      <c r="BL75" s="1315"/>
      <c r="BM75" s="1315"/>
      <c r="BN75" s="1315"/>
      <c r="BO75" s="1315"/>
      <c r="BP75" s="1312">
        <v>5.8</v>
      </c>
      <c r="BQ75" s="1312"/>
      <c r="BR75" s="1312"/>
      <c r="BS75" s="1312"/>
      <c r="BT75" s="1312"/>
      <c r="BU75" s="1312"/>
      <c r="BV75" s="1312"/>
      <c r="BW75" s="1312"/>
      <c r="BX75" s="1312">
        <v>5.4</v>
      </c>
      <c r="BY75" s="1312"/>
      <c r="BZ75" s="1312"/>
      <c r="CA75" s="1312"/>
      <c r="CB75" s="1312"/>
      <c r="CC75" s="1312"/>
      <c r="CD75" s="1312"/>
      <c r="CE75" s="1312"/>
      <c r="CF75" s="1312">
        <v>5.6</v>
      </c>
      <c r="CG75" s="1312"/>
      <c r="CH75" s="1312"/>
      <c r="CI75" s="1312"/>
      <c r="CJ75" s="1312"/>
      <c r="CK75" s="1312"/>
      <c r="CL75" s="1312"/>
      <c r="CM75" s="1312"/>
      <c r="CN75" s="1312">
        <v>6.7</v>
      </c>
      <c r="CO75" s="1312"/>
      <c r="CP75" s="1312"/>
      <c r="CQ75" s="1312"/>
      <c r="CR75" s="1312"/>
      <c r="CS75" s="1312"/>
      <c r="CT75" s="1312"/>
      <c r="CU75" s="1312"/>
      <c r="CV75" s="1312">
        <v>8</v>
      </c>
      <c r="CW75" s="1312"/>
      <c r="CX75" s="1312"/>
      <c r="CY75" s="1312"/>
      <c r="CZ75" s="1312"/>
      <c r="DA75" s="1312"/>
      <c r="DB75" s="1312"/>
      <c r="DC75" s="1312"/>
    </row>
    <row r="76" spans="2:107" x14ac:dyDescent="0.15">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8"/>
      <c r="H77" s="1318"/>
      <c r="I77" s="1318"/>
      <c r="J77" s="1318"/>
      <c r="K77" s="1316"/>
      <c r="L77" s="1316"/>
      <c r="M77" s="1316"/>
      <c r="N77" s="1316"/>
      <c r="AN77" s="1317" t="s">
        <v>613</v>
      </c>
      <c r="AO77" s="1317"/>
      <c r="AP77" s="1317"/>
      <c r="AQ77" s="1317"/>
      <c r="AR77" s="1317"/>
      <c r="AS77" s="1317"/>
      <c r="AT77" s="1317"/>
      <c r="AU77" s="1317"/>
      <c r="AV77" s="1317"/>
      <c r="AW77" s="1317"/>
      <c r="AX77" s="1317"/>
      <c r="AY77" s="1317"/>
      <c r="AZ77" s="1317"/>
      <c r="BA77" s="1317"/>
      <c r="BB77" s="1315" t="s">
        <v>611</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615</v>
      </c>
      <c r="BC79" s="1315"/>
      <c r="BD79" s="1315"/>
      <c r="BE79" s="1315"/>
      <c r="BF79" s="1315"/>
      <c r="BG79" s="1315"/>
      <c r="BH79" s="1315"/>
      <c r="BI79" s="1315"/>
      <c r="BJ79" s="1315"/>
      <c r="BK79" s="1315"/>
      <c r="BL79" s="1315"/>
      <c r="BM79" s="1315"/>
      <c r="BN79" s="1315"/>
      <c r="BO79" s="1315"/>
      <c r="BP79" s="1312">
        <v>7.8</v>
      </c>
      <c r="BQ79" s="1312"/>
      <c r="BR79" s="1312"/>
      <c r="BS79" s="1312"/>
      <c r="BT79" s="1312"/>
      <c r="BU79" s="1312"/>
      <c r="BV79" s="1312"/>
      <c r="BW79" s="1312"/>
      <c r="BX79" s="1312">
        <v>6.9</v>
      </c>
      <c r="BY79" s="1312"/>
      <c r="BZ79" s="1312"/>
      <c r="CA79" s="1312"/>
      <c r="CB79" s="1312"/>
      <c r="CC79" s="1312"/>
      <c r="CD79" s="1312"/>
      <c r="CE79" s="1312"/>
      <c r="CF79" s="1312">
        <v>7.1</v>
      </c>
      <c r="CG79" s="1312"/>
      <c r="CH79" s="1312"/>
      <c r="CI79" s="1312"/>
      <c r="CJ79" s="1312"/>
      <c r="CK79" s="1312"/>
      <c r="CL79" s="1312"/>
      <c r="CM79" s="1312"/>
      <c r="CN79" s="1312">
        <v>7.4</v>
      </c>
      <c r="CO79" s="1312"/>
      <c r="CP79" s="1312"/>
      <c r="CQ79" s="1312"/>
      <c r="CR79" s="1312"/>
      <c r="CS79" s="1312"/>
      <c r="CT79" s="1312"/>
      <c r="CU79" s="1312"/>
      <c r="CV79" s="1312">
        <v>7.4</v>
      </c>
      <c r="CW79" s="1312"/>
      <c r="CX79" s="1312"/>
      <c r="CY79" s="1312"/>
      <c r="CZ79" s="1312"/>
      <c r="DA79" s="1312"/>
      <c r="DB79" s="1312"/>
      <c r="DC79" s="1312"/>
    </row>
    <row r="80" spans="2:107" x14ac:dyDescent="0.15">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CoRRxsYIQCWT/Ot2AxIIxh1NpqArkhnC/LAaaKzZE++Clacsiv9wHDw9ncyitrvh8rcXAQI8CmgX4TlUhvZwg==" saltValue="WPX/DIcAzfxbEzViDv76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59E49-C559-4A08-9CD6-809B61B3D7D0}">
  <sheetPr>
    <pageSetUpPr fitToPage="1"/>
  </sheetPr>
  <dimension ref="A1:DR125"/>
  <sheetViews>
    <sheetView showGridLines="0" tabSelected="1" topLeftCell="A70" zoomScaleNormal="100" zoomScaleSheetLayoutView="70" workbookViewId="0">
      <selection activeCell="AF73" sqref="AF7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JFEbf7M2VFnM3CzqVT88iV8ofdb7zWB/EM1RJcaTMTmhZRY5umFjZvMFMyD918IUDgCjYUeuhI6+RqvGHB2p4A==" saltValue="T0Fz6wchI3AMA8QZYZh0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1FDD9-A02A-4F49-A944-C34EDC336321}">
  <sheetPr>
    <pageSetUpPr fitToPage="1"/>
  </sheetPr>
  <dimension ref="A1:DR125"/>
  <sheetViews>
    <sheetView showGridLines="0" topLeftCell="A13" zoomScaleNormal="100" zoomScaleSheetLayoutView="55" workbookViewId="0">
      <selection activeCell="AE112" sqref="AE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PWj7L/Vb9WR6rE3Dp62vkvbtJzCEKGVkfIH2coF73NxO9df0zBuok/vMZ5vNy3obo5KlDauMVPey0b9kFC6UyA==" saltValue="IG7HE3jjbA00r43YaKtv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1279481</v>
      </c>
      <c r="E3" s="162"/>
      <c r="F3" s="163">
        <v>280458</v>
      </c>
      <c r="G3" s="164"/>
      <c r="H3" s="165"/>
    </row>
    <row r="4" spans="1:8" x14ac:dyDescent="0.15">
      <c r="A4" s="166"/>
      <c r="B4" s="167"/>
      <c r="C4" s="168"/>
      <c r="D4" s="169">
        <v>86802</v>
      </c>
      <c r="E4" s="170"/>
      <c r="F4" s="171">
        <v>127286</v>
      </c>
      <c r="G4" s="172"/>
      <c r="H4" s="173"/>
    </row>
    <row r="5" spans="1:8" x14ac:dyDescent="0.15">
      <c r="A5" s="154" t="s">
        <v>556</v>
      </c>
      <c r="B5" s="159"/>
      <c r="C5" s="160"/>
      <c r="D5" s="161">
        <v>871643</v>
      </c>
      <c r="E5" s="162"/>
      <c r="F5" s="163">
        <v>310300</v>
      </c>
      <c r="G5" s="164"/>
      <c r="H5" s="165"/>
    </row>
    <row r="6" spans="1:8" x14ac:dyDescent="0.15">
      <c r="A6" s="166"/>
      <c r="B6" s="167"/>
      <c r="C6" s="168"/>
      <c r="D6" s="169">
        <v>89147</v>
      </c>
      <c r="E6" s="170"/>
      <c r="F6" s="171">
        <v>157576</v>
      </c>
      <c r="G6" s="172"/>
      <c r="H6" s="173"/>
    </row>
    <row r="7" spans="1:8" x14ac:dyDescent="0.15">
      <c r="A7" s="154" t="s">
        <v>557</v>
      </c>
      <c r="B7" s="159"/>
      <c r="C7" s="160"/>
      <c r="D7" s="161">
        <v>948414</v>
      </c>
      <c r="E7" s="162"/>
      <c r="F7" s="163">
        <v>317319</v>
      </c>
      <c r="G7" s="164"/>
      <c r="H7" s="165"/>
    </row>
    <row r="8" spans="1:8" x14ac:dyDescent="0.15">
      <c r="A8" s="166"/>
      <c r="B8" s="167"/>
      <c r="C8" s="168"/>
      <c r="D8" s="169">
        <v>98491</v>
      </c>
      <c r="E8" s="170"/>
      <c r="F8" s="171">
        <v>164214</v>
      </c>
      <c r="G8" s="172"/>
      <c r="H8" s="173"/>
    </row>
    <row r="9" spans="1:8" x14ac:dyDescent="0.15">
      <c r="A9" s="154" t="s">
        <v>558</v>
      </c>
      <c r="B9" s="159"/>
      <c r="C9" s="160"/>
      <c r="D9" s="161">
        <v>667142</v>
      </c>
      <c r="E9" s="162"/>
      <c r="F9" s="163">
        <v>289738</v>
      </c>
      <c r="G9" s="164"/>
      <c r="H9" s="165"/>
    </row>
    <row r="10" spans="1:8" x14ac:dyDescent="0.15">
      <c r="A10" s="166"/>
      <c r="B10" s="167"/>
      <c r="C10" s="168"/>
      <c r="D10" s="169">
        <v>215614</v>
      </c>
      <c r="E10" s="170"/>
      <c r="F10" s="171">
        <v>156238</v>
      </c>
      <c r="G10" s="172"/>
      <c r="H10" s="173"/>
    </row>
    <row r="11" spans="1:8" x14ac:dyDescent="0.15">
      <c r="A11" s="154" t="s">
        <v>559</v>
      </c>
      <c r="B11" s="159"/>
      <c r="C11" s="160"/>
      <c r="D11" s="161">
        <v>808605</v>
      </c>
      <c r="E11" s="162"/>
      <c r="F11" s="163">
        <v>316937</v>
      </c>
      <c r="G11" s="164"/>
      <c r="H11" s="165"/>
    </row>
    <row r="12" spans="1:8" x14ac:dyDescent="0.15">
      <c r="A12" s="166"/>
      <c r="B12" s="167"/>
      <c r="C12" s="174"/>
      <c r="D12" s="169">
        <v>179042</v>
      </c>
      <c r="E12" s="170"/>
      <c r="F12" s="171">
        <v>199150</v>
      </c>
      <c r="G12" s="172"/>
      <c r="H12" s="173"/>
    </row>
    <row r="13" spans="1:8" x14ac:dyDescent="0.15">
      <c r="A13" s="154"/>
      <c r="B13" s="159"/>
      <c r="C13" s="175"/>
      <c r="D13" s="176">
        <v>915057</v>
      </c>
      <c r="E13" s="177"/>
      <c r="F13" s="178">
        <v>302950</v>
      </c>
      <c r="G13" s="179"/>
      <c r="H13" s="165"/>
    </row>
    <row r="14" spans="1:8" x14ac:dyDescent="0.15">
      <c r="A14" s="166"/>
      <c r="B14" s="167"/>
      <c r="C14" s="168"/>
      <c r="D14" s="169">
        <v>133819</v>
      </c>
      <c r="E14" s="170"/>
      <c r="F14" s="171">
        <v>160893</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3.22</v>
      </c>
      <c r="C19" s="180">
        <f>ROUND(VALUE(SUBSTITUTE(実質収支比率等に係る経年分析!G$48,"▲","-")),2)</f>
        <v>5.08</v>
      </c>
      <c r="D19" s="180">
        <f>ROUND(VALUE(SUBSTITUTE(実質収支比率等に係る経年分析!H$48,"▲","-")),2)</f>
        <v>9.77</v>
      </c>
      <c r="E19" s="180">
        <f>ROUND(VALUE(SUBSTITUTE(実質収支比率等に係る経年分析!I$48,"▲","-")),2)</f>
        <v>9.6199999999999992</v>
      </c>
      <c r="F19" s="180">
        <f>ROUND(VALUE(SUBSTITUTE(実質収支比率等に係る経年分析!J$48,"▲","-")),2)</f>
        <v>2.1</v>
      </c>
    </row>
    <row r="20" spans="1:11" x14ac:dyDescent="0.15">
      <c r="A20" s="180" t="s">
        <v>54</v>
      </c>
      <c r="B20" s="180">
        <f>ROUND(VALUE(SUBSTITUTE(実質収支比率等に係る経年分析!F$47,"▲","-")),2)</f>
        <v>55.61</v>
      </c>
      <c r="C20" s="180">
        <f>ROUND(VALUE(SUBSTITUTE(実質収支比率等に係る経年分析!G$47,"▲","-")),2)</f>
        <v>55.85</v>
      </c>
      <c r="D20" s="180">
        <f>ROUND(VALUE(SUBSTITUTE(実質収支比率等に係る経年分析!H$47,"▲","-")),2)</f>
        <v>43.75</v>
      </c>
      <c r="E20" s="180">
        <f>ROUND(VALUE(SUBSTITUTE(実質収支比率等に係る経年分析!I$47,"▲","-")),2)</f>
        <v>63.85</v>
      </c>
      <c r="F20" s="180">
        <f>ROUND(VALUE(SUBSTITUTE(実質収支比率等に係る経年分析!J$47,"▲","-")),2)</f>
        <v>68.66</v>
      </c>
    </row>
    <row r="21" spans="1:11" x14ac:dyDescent="0.15">
      <c r="A21" s="180" t="s">
        <v>55</v>
      </c>
      <c r="B21" s="180">
        <f>IF(ISNUMBER(VALUE(SUBSTITUTE(実質収支比率等に係る経年分析!F$49,"▲","-"))),ROUND(VALUE(SUBSTITUTE(実質収支比率等に係る経年分析!F$49,"▲","-")),2),NA())</f>
        <v>-26.64</v>
      </c>
      <c r="C21" s="180">
        <f>IF(ISNUMBER(VALUE(SUBSTITUTE(実質収支比率等に係る経年分析!G$49,"▲","-"))),ROUND(VALUE(SUBSTITUTE(実質収支比率等に係る経年分析!G$49,"▲","-")),2),NA())</f>
        <v>-0.76</v>
      </c>
      <c r="D21" s="180">
        <f>IF(ISNUMBER(VALUE(SUBSTITUTE(実質収支比率等に係る経年分析!H$49,"▲","-"))),ROUND(VALUE(SUBSTITUTE(実質収支比率等に係る経年分析!H$49,"▲","-")),2),NA())</f>
        <v>-12.03</v>
      </c>
      <c r="E21" s="180">
        <f>IF(ISNUMBER(VALUE(SUBSTITUTE(実質収支比率等に係る経年分析!I$49,"▲","-"))),ROUND(VALUE(SUBSTITUTE(実質収支比率等に係る経年分析!I$49,"▲","-")),2),NA())</f>
        <v>12.64</v>
      </c>
      <c r="F21" s="180">
        <f>IF(ISNUMBER(VALUE(SUBSTITUTE(実質収支比率等に係る経年分析!J$49,"▲","-"))),ROUND(VALUE(SUBSTITUTE(実質収支比率等に係る経年分析!J$49,"▲","-")),2),NA())</f>
        <v>-7.5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介護サービス事業勘定特別会計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0.64</v>
      </c>
    </row>
    <row r="33" spans="1:16" x14ac:dyDescent="0.15">
      <c r="A33" s="181" t="str">
        <f>IF(連結実質赤字比率に係る赤字・黒字の構成分析!C$37="",NA(),連結実質赤字比率に係る赤字・黒字の構成分析!C$37)</f>
        <v>国民健康保険直営診療施設勘定特別会計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9.6199999999999992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2.09</v>
      </c>
    </row>
    <row r="35" spans="1:16" x14ac:dyDescent="0.15">
      <c r="A35" s="181" t="str">
        <f>IF(連結実質赤字比率に係る赤字・黒字の構成分析!C$35="",NA(),連結実質赤字比率に係る赤字・黒字の構成分析!C$35)</f>
        <v>介護保険事業勘定特別会計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1.1100000000000001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2.94</v>
      </c>
    </row>
    <row r="36" spans="1:16" x14ac:dyDescent="0.15">
      <c r="A36" s="181" t="str">
        <f>IF(連結実質赤字比率に係る赤字・黒字の構成分析!C$34="",NA(),連結実質赤字比率に係る赤字・黒字の構成分析!C$34)</f>
        <v>国民健康保険事業勘定特別会計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274</v>
      </c>
      <c r="E42" s="182"/>
      <c r="F42" s="182"/>
      <c r="G42" s="182">
        <f>'実質公債費比率（分子）の構造'!L$52</f>
        <v>252</v>
      </c>
      <c r="H42" s="182"/>
      <c r="I42" s="182"/>
      <c r="J42" s="182">
        <f>'実質公債費比率（分子）の構造'!M$52</f>
        <v>247</v>
      </c>
      <c r="K42" s="182"/>
      <c r="L42" s="182"/>
      <c r="M42" s="182">
        <f>'実質公債費比率（分子）の構造'!N$52</f>
        <v>253</v>
      </c>
      <c r="N42" s="182"/>
      <c r="O42" s="182"/>
      <c r="P42" s="182">
        <f>'実質公債費比率（分子）の構造'!O$52</f>
        <v>237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8</v>
      </c>
      <c r="C45" s="182"/>
      <c r="D45" s="182"/>
      <c r="E45" s="182">
        <f>'実質公債費比率（分子）の構造'!L$49</f>
        <v>9</v>
      </c>
      <c r="F45" s="182"/>
      <c r="G45" s="182"/>
      <c r="H45" s="182">
        <f>'実質公債費比率（分子）の構造'!M$49</f>
        <v>9</v>
      </c>
      <c r="I45" s="182"/>
      <c r="J45" s="182"/>
      <c r="K45" s="182">
        <f>'実質公債費比率（分子）の構造'!N$49</f>
        <v>8</v>
      </c>
      <c r="L45" s="182"/>
      <c r="M45" s="182"/>
      <c r="N45" s="182">
        <f>'実質公債費比率（分子）の構造'!O$49</f>
        <v>7</v>
      </c>
      <c r="O45" s="182"/>
      <c r="P45" s="182"/>
    </row>
    <row r="46" spans="1:16" x14ac:dyDescent="0.15">
      <c r="A46" s="182" t="s">
        <v>66</v>
      </c>
      <c r="B46" s="182">
        <f>'実質公債費比率（分子）の構造'!K$48</f>
        <v>63</v>
      </c>
      <c r="C46" s="182"/>
      <c r="D46" s="182"/>
      <c r="E46" s="182">
        <f>'実質公債費比率（分子）の構造'!L$48</f>
        <v>63</v>
      </c>
      <c r="F46" s="182"/>
      <c r="G46" s="182"/>
      <c r="H46" s="182">
        <f>'実質公債費比率（分子）の構造'!M$48</f>
        <v>63</v>
      </c>
      <c r="I46" s="182"/>
      <c r="J46" s="182"/>
      <c r="K46" s="182">
        <f>'実質公債費比率（分子）の構造'!N$48</f>
        <v>63</v>
      </c>
      <c r="L46" s="182"/>
      <c r="M46" s="182"/>
      <c r="N46" s="182">
        <f>'実質公債費比率（分子）の構造'!O$48</f>
        <v>63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285</v>
      </c>
      <c r="C49" s="182"/>
      <c r="D49" s="182"/>
      <c r="E49" s="182">
        <f>'実質公債費比率（分子）の構造'!L$45</f>
        <v>265</v>
      </c>
      <c r="F49" s="182"/>
      <c r="G49" s="182"/>
      <c r="H49" s="182">
        <f>'実質公債費比率（分子）の構造'!M$45</f>
        <v>279</v>
      </c>
      <c r="I49" s="182"/>
      <c r="J49" s="182"/>
      <c r="K49" s="182">
        <f>'実質公債費比率（分子）の構造'!N$45</f>
        <v>306</v>
      </c>
      <c r="L49" s="182"/>
      <c r="M49" s="182"/>
      <c r="N49" s="182">
        <f>'実質公債費比率（分子）の構造'!O$45</f>
        <v>305</v>
      </c>
      <c r="O49" s="182"/>
      <c r="P49" s="182"/>
    </row>
    <row r="50" spans="1:16" x14ac:dyDescent="0.15">
      <c r="A50" s="182" t="s">
        <v>70</v>
      </c>
      <c r="B50" s="182" t="e">
        <f>NA()</f>
        <v>#N/A</v>
      </c>
      <c r="C50" s="182">
        <f>IF(ISNUMBER('実質公債費比率（分子）の構造'!K$53),'実質公債費比率（分子）の構造'!K$53,NA())</f>
        <v>82</v>
      </c>
      <c r="D50" s="182" t="e">
        <f>NA()</f>
        <v>#N/A</v>
      </c>
      <c r="E50" s="182" t="e">
        <f>NA()</f>
        <v>#N/A</v>
      </c>
      <c r="F50" s="182">
        <f>IF(ISNUMBER('実質公債費比率（分子）の構造'!L$53),'実質公債費比率（分子）の構造'!L$53,NA())</f>
        <v>85</v>
      </c>
      <c r="G50" s="182" t="e">
        <f>NA()</f>
        <v>#N/A</v>
      </c>
      <c r="H50" s="182" t="e">
        <f>NA()</f>
        <v>#N/A</v>
      </c>
      <c r="I50" s="182">
        <f>IF(ISNUMBER('実質公債費比率（分子）の構造'!M$53),'実質公債費比率（分子）の構造'!M$53,NA())</f>
        <v>104</v>
      </c>
      <c r="J50" s="182" t="e">
        <f>NA()</f>
        <v>#N/A</v>
      </c>
      <c r="K50" s="182" t="e">
        <f>NA()</f>
        <v>#N/A</v>
      </c>
      <c r="L50" s="182">
        <f>IF(ISNUMBER('実質公債費比率（分子）の構造'!N$53),'実質公債費比率（分子）の構造'!N$53,NA())</f>
        <v>124</v>
      </c>
      <c r="M50" s="182" t="e">
        <f>NA()</f>
        <v>#N/A</v>
      </c>
      <c r="N50" s="182" t="e">
        <f>NA()</f>
        <v>#N/A</v>
      </c>
      <c r="O50" s="182">
        <f>IF(ISNUMBER('実質公債費比率（分子）の構造'!O$53),'実質公債費比率（分子）の構造'!O$53,NA())</f>
        <v>138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2370</v>
      </c>
      <c r="E56" s="181"/>
      <c r="F56" s="181"/>
      <c r="G56" s="181">
        <f>'将来負担比率（分子）の構造'!J$52</f>
        <v>2250</v>
      </c>
      <c r="H56" s="181"/>
      <c r="I56" s="181"/>
      <c r="J56" s="181">
        <f>'将来負担比率（分子）の構造'!K$52</f>
        <v>2312</v>
      </c>
      <c r="K56" s="181"/>
      <c r="L56" s="181"/>
      <c r="M56" s="181">
        <f>'将来負担比率（分子）の構造'!L$52</f>
        <v>2248</v>
      </c>
      <c r="N56" s="181"/>
      <c r="O56" s="181"/>
      <c r="P56" s="181">
        <f>'将来負担比率（分子）の構造'!M$52</f>
        <v>2170</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2360</v>
      </c>
      <c r="E58" s="181"/>
      <c r="F58" s="181"/>
      <c r="G58" s="181">
        <f>'将来負担比率（分子）の構造'!J$50</f>
        <v>2705</v>
      </c>
      <c r="H58" s="181"/>
      <c r="I58" s="181"/>
      <c r="J58" s="181">
        <f>'将来負担比率（分子）の構造'!K$50</f>
        <v>3247</v>
      </c>
      <c r="K58" s="181"/>
      <c r="L58" s="181"/>
      <c r="M58" s="181">
        <f>'将来負担比率（分子）の構造'!L$50</f>
        <v>3458</v>
      </c>
      <c r="N58" s="181"/>
      <c r="O58" s="181"/>
      <c r="P58" s="181">
        <f>'将来負担比率（分子）の構造'!M$50</f>
        <v>3729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388</v>
      </c>
      <c r="C62" s="181"/>
      <c r="D62" s="181"/>
      <c r="E62" s="181">
        <f>'将来負担比率（分子）の構造'!J$45</f>
        <v>379</v>
      </c>
      <c r="F62" s="181"/>
      <c r="G62" s="181"/>
      <c r="H62" s="181">
        <f>'将来負担比率（分子）の構造'!K$45</f>
        <v>344</v>
      </c>
      <c r="I62" s="181"/>
      <c r="J62" s="181"/>
      <c r="K62" s="181">
        <f>'将来負担比率（分子）の構造'!L$45</f>
        <v>313</v>
      </c>
      <c r="L62" s="181"/>
      <c r="M62" s="181"/>
      <c r="N62" s="181">
        <f>'将来負担比率（分子）の構造'!M$45</f>
        <v>271</v>
      </c>
      <c r="O62" s="181"/>
      <c r="P62" s="181"/>
    </row>
    <row r="63" spans="1:16" x14ac:dyDescent="0.15">
      <c r="A63" s="181" t="s">
        <v>33</v>
      </c>
      <c r="B63" s="181">
        <f>'将来負担比率（分子）の構造'!I$44</f>
        <v>62</v>
      </c>
      <c r="C63" s="181"/>
      <c r="D63" s="181"/>
      <c r="E63" s="181">
        <f>'将来負担比率（分子）の構造'!J$44</f>
        <v>54</v>
      </c>
      <c r="F63" s="181"/>
      <c r="G63" s="181"/>
      <c r="H63" s="181">
        <f>'将来負担比率（分子）の構造'!K$44</f>
        <v>47</v>
      </c>
      <c r="I63" s="181"/>
      <c r="J63" s="181"/>
      <c r="K63" s="181">
        <f>'将来負担比率（分子）の構造'!L$44</f>
        <v>40</v>
      </c>
      <c r="L63" s="181"/>
      <c r="M63" s="181"/>
      <c r="N63" s="181">
        <f>'将来負担比率（分子）の構造'!M$44</f>
        <v>35</v>
      </c>
      <c r="O63" s="181"/>
      <c r="P63" s="181"/>
    </row>
    <row r="64" spans="1:16" x14ac:dyDescent="0.15">
      <c r="A64" s="181" t="s">
        <v>32</v>
      </c>
      <c r="B64" s="181">
        <f>'将来負担比率（分子）の構造'!I$43</f>
        <v>721</v>
      </c>
      <c r="C64" s="181"/>
      <c r="D64" s="181"/>
      <c r="E64" s="181">
        <f>'将来負担比率（分子）の構造'!J$43</f>
        <v>672</v>
      </c>
      <c r="F64" s="181"/>
      <c r="G64" s="181"/>
      <c r="H64" s="181">
        <f>'将来負担比率（分子）の構造'!K$43</f>
        <v>623</v>
      </c>
      <c r="I64" s="181"/>
      <c r="J64" s="181"/>
      <c r="K64" s="181">
        <f>'将来負担比率（分子）の構造'!L$43</f>
        <v>572</v>
      </c>
      <c r="L64" s="181"/>
      <c r="M64" s="181"/>
      <c r="N64" s="181">
        <f>'将来負担比率（分子）の構造'!M$43</f>
        <v>520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2158</v>
      </c>
      <c r="C66" s="181"/>
      <c r="D66" s="181"/>
      <c r="E66" s="181">
        <f>'将来負担比率（分子）の構造'!J$41</f>
        <v>2074</v>
      </c>
      <c r="F66" s="181"/>
      <c r="G66" s="181"/>
      <c r="H66" s="181">
        <f>'将来負担比率（分子）の構造'!K$41</f>
        <v>2127</v>
      </c>
      <c r="I66" s="181"/>
      <c r="J66" s="181"/>
      <c r="K66" s="181">
        <f>'将来負担比率（分子）の構造'!L$41</f>
        <v>2035</v>
      </c>
      <c r="L66" s="181"/>
      <c r="M66" s="181"/>
      <c r="N66" s="181">
        <f>'将来負担比率（分子）の構造'!M$41</f>
        <v>1874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792</v>
      </c>
      <c r="C72" s="185">
        <f>基金残高に係る経年分析!G55</f>
        <v>1111</v>
      </c>
      <c r="D72" s="185">
        <f>基金残高に係る経年分析!H55</f>
        <v>1195</v>
      </c>
    </row>
    <row r="73" spans="1:16" x14ac:dyDescent="0.15">
      <c r="A73" s="184" t="s">
        <v>77</v>
      </c>
      <c r="B73" s="185">
        <f>基金残高に係る経年分析!F56</f>
        <v>9</v>
      </c>
      <c r="C73" s="185">
        <f>基金残高に係る経年分析!G56</f>
        <v>9</v>
      </c>
      <c r="D73" s="185">
        <f>基金残高に係る経年分析!H56</f>
        <v>9</v>
      </c>
    </row>
    <row r="74" spans="1:16" x14ac:dyDescent="0.15">
      <c r="A74" s="184" t="s">
        <v>78</v>
      </c>
      <c r="B74" s="185">
        <f>基金残高に係る経年分析!F57</f>
        <v>3133</v>
      </c>
      <c r="C74" s="185">
        <f>基金残高に係る経年分析!G57</f>
        <v>2795</v>
      </c>
      <c r="D74" s="185">
        <f>基金残高に係る経年分析!H57</f>
        <v>3319</v>
      </c>
    </row>
  </sheetData>
  <sheetProtection algorithmName="SHA-512" hashValue="xqb6m1G8IhMdP+FBi92YwWsIz3gBB2z5qhHWPgbE6PgN7SRQNeuIsscrRuAVEKFgaDDrI9dXCavWcsSWylrMHg==" saltValue="yksxVd1IaKPDwyr+SAqf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443724</v>
      </c>
      <c r="S5" s="673"/>
      <c r="T5" s="673"/>
      <c r="U5" s="673"/>
      <c r="V5" s="673"/>
      <c r="W5" s="673"/>
      <c r="X5" s="673"/>
      <c r="Y5" s="674"/>
      <c r="Z5" s="675">
        <v>5.8</v>
      </c>
      <c r="AA5" s="675"/>
      <c r="AB5" s="675"/>
      <c r="AC5" s="675"/>
      <c r="AD5" s="676">
        <v>443724</v>
      </c>
      <c r="AE5" s="676"/>
      <c r="AF5" s="676"/>
      <c r="AG5" s="676"/>
      <c r="AH5" s="676"/>
      <c r="AI5" s="676"/>
      <c r="AJ5" s="676"/>
      <c r="AK5" s="676"/>
      <c r="AL5" s="677">
        <v>25.8</v>
      </c>
      <c r="AM5" s="678"/>
      <c r="AN5" s="678"/>
      <c r="AO5" s="679"/>
      <c r="AP5" s="669" t="s">
        <v>227</v>
      </c>
      <c r="AQ5" s="670"/>
      <c r="AR5" s="670"/>
      <c r="AS5" s="670"/>
      <c r="AT5" s="670"/>
      <c r="AU5" s="670"/>
      <c r="AV5" s="670"/>
      <c r="AW5" s="670"/>
      <c r="AX5" s="670"/>
      <c r="AY5" s="670"/>
      <c r="AZ5" s="670"/>
      <c r="BA5" s="670"/>
      <c r="BB5" s="670"/>
      <c r="BC5" s="670"/>
      <c r="BD5" s="670"/>
      <c r="BE5" s="670"/>
      <c r="BF5" s="671"/>
      <c r="BG5" s="683">
        <v>443724</v>
      </c>
      <c r="BH5" s="684"/>
      <c r="BI5" s="684"/>
      <c r="BJ5" s="684"/>
      <c r="BK5" s="684"/>
      <c r="BL5" s="684"/>
      <c r="BM5" s="684"/>
      <c r="BN5" s="685"/>
      <c r="BO5" s="686">
        <v>100</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35106</v>
      </c>
      <c r="S6" s="684"/>
      <c r="T6" s="684"/>
      <c r="U6" s="684"/>
      <c r="V6" s="684"/>
      <c r="W6" s="684"/>
      <c r="X6" s="684"/>
      <c r="Y6" s="685"/>
      <c r="Z6" s="686">
        <v>0.5</v>
      </c>
      <c r="AA6" s="686"/>
      <c r="AB6" s="686"/>
      <c r="AC6" s="686"/>
      <c r="AD6" s="687">
        <v>35106</v>
      </c>
      <c r="AE6" s="687"/>
      <c r="AF6" s="687"/>
      <c r="AG6" s="687"/>
      <c r="AH6" s="687"/>
      <c r="AI6" s="687"/>
      <c r="AJ6" s="687"/>
      <c r="AK6" s="687"/>
      <c r="AL6" s="688">
        <v>2</v>
      </c>
      <c r="AM6" s="689"/>
      <c r="AN6" s="689"/>
      <c r="AO6" s="690"/>
      <c r="AP6" s="680" t="s">
        <v>233</v>
      </c>
      <c r="AQ6" s="681"/>
      <c r="AR6" s="681"/>
      <c r="AS6" s="681"/>
      <c r="AT6" s="681"/>
      <c r="AU6" s="681"/>
      <c r="AV6" s="681"/>
      <c r="AW6" s="681"/>
      <c r="AX6" s="681"/>
      <c r="AY6" s="681"/>
      <c r="AZ6" s="681"/>
      <c r="BA6" s="681"/>
      <c r="BB6" s="681"/>
      <c r="BC6" s="681"/>
      <c r="BD6" s="681"/>
      <c r="BE6" s="681"/>
      <c r="BF6" s="682"/>
      <c r="BG6" s="683">
        <v>443724</v>
      </c>
      <c r="BH6" s="684"/>
      <c r="BI6" s="684"/>
      <c r="BJ6" s="684"/>
      <c r="BK6" s="684"/>
      <c r="BL6" s="684"/>
      <c r="BM6" s="684"/>
      <c r="BN6" s="685"/>
      <c r="BO6" s="686">
        <v>100</v>
      </c>
      <c r="BP6" s="686"/>
      <c r="BQ6" s="686"/>
      <c r="BR6" s="686"/>
      <c r="BS6" s="687" t="s">
        <v>228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61386</v>
      </c>
      <c r="CS6" s="684"/>
      <c r="CT6" s="684"/>
      <c r="CU6" s="684"/>
      <c r="CV6" s="684"/>
      <c r="CW6" s="684"/>
      <c r="CX6" s="684"/>
      <c r="CY6" s="685"/>
      <c r="CZ6" s="677">
        <v>0.9</v>
      </c>
      <c r="DA6" s="678"/>
      <c r="DB6" s="678"/>
      <c r="DC6" s="697"/>
      <c r="DD6" s="692" t="s">
        <v>235</v>
      </c>
      <c r="DE6" s="684"/>
      <c r="DF6" s="684"/>
      <c r="DG6" s="684"/>
      <c r="DH6" s="684"/>
      <c r="DI6" s="684"/>
      <c r="DJ6" s="684"/>
      <c r="DK6" s="684"/>
      <c r="DL6" s="684"/>
      <c r="DM6" s="684"/>
      <c r="DN6" s="684"/>
      <c r="DO6" s="684"/>
      <c r="DP6" s="685"/>
      <c r="DQ6" s="692">
        <v>61386</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122</v>
      </c>
      <c r="S7" s="684"/>
      <c r="T7" s="684"/>
      <c r="U7" s="684"/>
      <c r="V7" s="684"/>
      <c r="W7" s="684"/>
      <c r="X7" s="684"/>
      <c r="Y7" s="685"/>
      <c r="Z7" s="686">
        <v>0</v>
      </c>
      <c r="AA7" s="686"/>
      <c r="AB7" s="686"/>
      <c r="AC7" s="686"/>
      <c r="AD7" s="687">
        <v>122</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132686</v>
      </c>
      <c r="BH7" s="684"/>
      <c r="BI7" s="684"/>
      <c r="BJ7" s="684"/>
      <c r="BK7" s="684"/>
      <c r="BL7" s="684"/>
      <c r="BM7" s="684"/>
      <c r="BN7" s="685"/>
      <c r="BO7" s="686">
        <v>29.9</v>
      </c>
      <c r="BP7" s="686"/>
      <c r="BQ7" s="686"/>
      <c r="BR7" s="686"/>
      <c r="BS7" s="687" t="s">
        <v>228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641181</v>
      </c>
      <c r="CS7" s="684"/>
      <c r="CT7" s="684"/>
      <c r="CU7" s="684"/>
      <c r="CV7" s="684"/>
      <c r="CW7" s="684"/>
      <c r="CX7" s="684"/>
      <c r="CY7" s="685"/>
      <c r="CZ7" s="686">
        <v>9.5</v>
      </c>
      <c r="DA7" s="686"/>
      <c r="DB7" s="686"/>
      <c r="DC7" s="686"/>
      <c r="DD7" s="692">
        <v>53717</v>
      </c>
      <c r="DE7" s="684"/>
      <c r="DF7" s="684"/>
      <c r="DG7" s="684"/>
      <c r="DH7" s="684"/>
      <c r="DI7" s="684"/>
      <c r="DJ7" s="684"/>
      <c r="DK7" s="684"/>
      <c r="DL7" s="684"/>
      <c r="DM7" s="684"/>
      <c r="DN7" s="684"/>
      <c r="DO7" s="684"/>
      <c r="DP7" s="685"/>
      <c r="DQ7" s="692">
        <v>521011</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657</v>
      </c>
      <c r="S8" s="684"/>
      <c r="T8" s="684"/>
      <c r="U8" s="684"/>
      <c r="V8" s="684"/>
      <c r="W8" s="684"/>
      <c r="X8" s="684"/>
      <c r="Y8" s="685"/>
      <c r="Z8" s="686">
        <v>0</v>
      </c>
      <c r="AA8" s="686"/>
      <c r="AB8" s="686"/>
      <c r="AC8" s="686"/>
      <c r="AD8" s="687">
        <v>657</v>
      </c>
      <c r="AE8" s="687"/>
      <c r="AF8" s="687"/>
      <c r="AG8" s="687"/>
      <c r="AH8" s="687"/>
      <c r="AI8" s="687"/>
      <c r="AJ8" s="687"/>
      <c r="AK8" s="687"/>
      <c r="AL8" s="688">
        <v>0</v>
      </c>
      <c r="AM8" s="689"/>
      <c r="AN8" s="689"/>
      <c r="AO8" s="690"/>
      <c r="AP8" s="680" t="s">
        <v>240</v>
      </c>
      <c r="AQ8" s="681"/>
      <c r="AR8" s="681"/>
      <c r="AS8" s="681"/>
      <c r="AT8" s="681"/>
      <c r="AU8" s="681"/>
      <c r="AV8" s="681"/>
      <c r="AW8" s="681"/>
      <c r="AX8" s="681"/>
      <c r="AY8" s="681"/>
      <c r="AZ8" s="681"/>
      <c r="BA8" s="681"/>
      <c r="BB8" s="681"/>
      <c r="BC8" s="681"/>
      <c r="BD8" s="681"/>
      <c r="BE8" s="681"/>
      <c r="BF8" s="682"/>
      <c r="BG8" s="683">
        <v>3802</v>
      </c>
      <c r="BH8" s="684"/>
      <c r="BI8" s="684"/>
      <c r="BJ8" s="684"/>
      <c r="BK8" s="684"/>
      <c r="BL8" s="684"/>
      <c r="BM8" s="684"/>
      <c r="BN8" s="685"/>
      <c r="BO8" s="686">
        <v>0.9</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937007</v>
      </c>
      <c r="CS8" s="684"/>
      <c r="CT8" s="684"/>
      <c r="CU8" s="684"/>
      <c r="CV8" s="684"/>
      <c r="CW8" s="684"/>
      <c r="CX8" s="684"/>
      <c r="CY8" s="685"/>
      <c r="CZ8" s="686">
        <v>13.8</v>
      </c>
      <c r="DA8" s="686"/>
      <c r="DB8" s="686"/>
      <c r="DC8" s="686"/>
      <c r="DD8" s="692">
        <v>1998</v>
      </c>
      <c r="DE8" s="684"/>
      <c r="DF8" s="684"/>
      <c r="DG8" s="684"/>
      <c r="DH8" s="684"/>
      <c r="DI8" s="684"/>
      <c r="DJ8" s="684"/>
      <c r="DK8" s="684"/>
      <c r="DL8" s="684"/>
      <c r="DM8" s="684"/>
      <c r="DN8" s="684"/>
      <c r="DO8" s="684"/>
      <c r="DP8" s="685"/>
      <c r="DQ8" s="692">
        <v>320856</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339</v>
      </c>
      <c r="S9" s="684"/>
      <c r="T9" s="684"/>
      <c r="U9" s="684"/>
      <c r="V9" s="684"/>
      <c r="W9" s="684"/>
      <c r="X9" s="684"/>
      <c r="Y9" s="685"/>
      <c r="Z9" s="686">
        <v>0</v>
      </c>
      <c r="AA9" s="686"/>
      <c r="AB9" s="686"/>
      <c r="AC9" s="686"/>
      <c r="AD9" s="687">
        <v>339</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101727</v>
      </c>
      <c r="BH9" s="684"/>
      <c r="BI9" s="684"/>
      <c r="BJ9" s="684"/>
      <c r="BK9" s="684"/>
      <c r="BL9" s="684"/>
      <c r="BM9" s="684"/>
      <c r="BN9" s="685"/>
      <c r="BO9" s="686">
        <v>22.9</v>
      </c>
      <c r="BP9" s="686"/>
      <c r="BQ9" s="686"/>
      <c r="BR9" s="686"/>
      <c r="BS9" s="692" t="s">
        <v>146</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114139</v>
      </c>
      <c r="CS9" s="684"/>
      <c r="CT9" s="684"/>
      <c r="CU9" s="684"/>
      <c r="CV9" s="684"/>
      <c r="CW9" s="684"/>
      <c r="CX9" s="684"/>
      <c r="CY9" s="685"/>
      <c r="CZ9" s="686">
        <v>1.7</v>
      </c>
      <c r="DA9" s="686"/>
      <c r="DB9" s="686"/>
      <c r="DC9" s="686"/>
      <c r="DD9" s="692" t="s">
        <v>228</v>
      </c>
      <c r="DE9" s="684"/>
      <c r="DF9" s="684"/>
      <c r="DG9" s="684"/>
      <c r="DH9" s="684"/>
      <c r="DI9" s="684"/>
      <c r="DJ9" s="684"/>
      <c r="DK9" s="684"/>
      <c r="DL9" s="684"/>
      <c r="DM9" s="684"/>
      <c r="DN9" s="684"/>
      <c r="DO9" s="684"/>
      <c r="DP9" s="685"/>
      <c r="DQ9" s="692">
        <v>110101</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235</v>
      </c>
      <c r="AA10" s="686"/>
      <c r="AB10" s="686"/>
      <c r="AC10" s="686"/>
      <c r="AD10" s="687" t="s">
        <v>228</v>
      </c>
      <c r="AE10" s="687"/>
      <c r="AF10" s="687"/>
      <c r="AG10" s="687"/>
      <c r="AH10" s="687"/>
      <c r="AI10" s="687"/>
      <c r="AJ10" s="687"/>
      <c r="AK10" s="687"/>
      <c r="AL10" s="688" t="s">
        <v>228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10208</v>
      </c>
      <c r="BH10" s="684"/>
      <c r="BI10" s="684"/>
      <c r="BJ10" s="684"/>
      <c r="BK10" s="684"/>
      <c r="BL10" s="684"/>
      <c r="BM10" s="684"/>
      <c r="BN10" s="685"/>
      <c r="BO10" s="686">
        <v>2.2999999999999998</v>
      </c>
      <c r="BP10" s="686"/>
      <c r="BQ10" s="686"/>
      <c r="BR10" s="686"/>
      <c r="BS10" s="692" t="s">
        <v>228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22713</v>
      </c>
      <c r="CS10" s="684"/>
      <c r="CT10" s="684"/>
      <c r="CU10" s="684"/>
      <c r="CV10" s="684"/>
      <c r="CW10" s="684"/>
      <c r="CX10" s="684"/>
      <c r="CY10" s="685"/>
      <c r="CZ10" s="686">
        <v>0.3</v>
      </c>
      <c r="DA10" s="686"/>
      <c r="DB10" s="686"/>
      <c r="DC10" s="686"/>
      <c r="DD10" s="692" t="s">
        <v>228</v>
      </c>
      <c r="DE10" s="684"/>
      <c r="DF10" s="684"/>
      <c r="DG10" s="684"/>
      <c r="DH10" s="684"/>
      <c r="DI10" s="684"/>
      <c r="DJ10" s="684"/>
      <c r="DK10" s="684"/>
      <c r="DL10" s="684"/>
      <c r="DM10" s="684"/>
      <c r="DN10" s="684"/>
      <c r="DO10" s="684"/>
      <c r="DP10" s="685"/>
      <c r="DQ10" s="692">
        <v>3</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43801</v>
      </c>
      <c r="S11" s="684"/>
      <c r="T11" s="684"/>
      <c r="U11" s="684"/>
      <c r="V11" s="684"/>
      <c r="W11" s="684"/>
      <c r="X11" s="684"/>
      <c r="Y11" s="685"/>
      <c r="Z11" s="688">
        <v>0.6</v>
      </c>
      <c r="AA11" s="689"/>
      <c r="AB11" s="689"/>
      <c r="AC11" s="701"/>
      <c r="AD11" s="692">
        <v>43801</v>
      </c>
      <c r="AE11" s="684"/>
      <c r="AF11" s="684"/>
      <c r="AG11" s="684"/>
      <c r="AH11" s="684"/>
      <c r="AI11" s="684"/>
      <c r="AJ11" s="684"/>
      <c r="AK11" s="685"/>
      <c r="AL11" s="688">
        <v>2.5</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16949</v>
      </c>
      <c r="BH11" s="684"/>
      <c r="BI11" s="684"/>
      <c r="BJ11" s="684"/>
      <c r="BK11" s="684"/>
      <c r="BL11" s="684"/>
      <c r="BM11" s="684"/>
      <c r="BN11" s="685"/>
      <c r="BO11" s="686">
        <v>3.8</v>
      </c>
      <c r="BP11" s="686"/>
      <c r="BQ11" s="686"/>
      <c r="BR11" s="686"/>
      <c r="BS11" s="692" t="s">
        <v>228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1147091</v>
      </c>
      <c r="CS11" s="684"/>
      <c r="CT11" s="684"/>
      <c r="CU11" s="684"/>
      <c r="CV11" s="684"/>
      <c r="CW11" s="684"/>
      <c r="CX11" s="684"/>
      <c r="CY11" s="685"/>
      <c r="CZ11" s="686">
        <v>16.899999999999999</v>
      </c>
      <c r="DA11" s="686"/>
      <c r="DB11" s="686"/>
      <c r="DC11" s="686"/>
      <c r="DD11" s="692">
        <v>838925</v>
      </c>
      <c r="DE11" s="684"/>
      <c r="DF11" s="684"/>
      <c r="DG11" s="684"/>
      <c r="DH11" s="684"/>
      <c r="DI11" s="684"/>
      <c r="DJ11" s="684"/>
      <c r="DK11" s="684"/>
      <c r="DL11" s="684"/>
      <c r="DM11" s="684"/>
      <c r="DN11" s="684"/>
      <c r="DO11" s="684"/>
      <c r="DP11" s="685"/>
      <c r="DQ11" s="692">
        <v>414258</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146</v>
      </c>
      <c r="S12" s="684"/>
      <c r="T12" s="684"/>
      <c r="U12" s="684"/>
      <c r="V12" s="684"/>
      <c r="W12" s="684"/>
      <c r="X12" s="684"/>
      <c r="Y12" s="685"/>
      <c r="Z12" s="686" t="s">
        <v>228</v>
      </c>
      <c r="AA12" s="686"/>
      <c r="AB12" s="686"/>
      <c r="AC12" s="686"/>
      <c r="AD12" s="687" t="s">
        <v>146</v>
      </c>
      <c r="AE12" s="687"/>
      <c r="AF12" s="687"/>
      <c r="AG12" s="687"/>
      <c r="AH12" s="687"/>
      <c r="AI12" s="687"/>
      <c r="AJ12" s="687"/>
      <c r="AK12" s="687"/>
      <c r="AL12" s="688" t="s">
        <v>228</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284539</v>
      </c>
      <c r="BH12" s="684"/>
      <c r="BI12" s="684"/>
      <c r="BJ12" s="684"/>
      <c r="BK12" s="684"/>
      <c r="BL12" s="684"/>
      <c r="BM12" s="684"/>
      <c r="BN12" s="685"/>
      <c r="BO12" s="686">
        <v>64.099999999999994</v>
      </c>
      <c r="BP12" s="686"/>
      <c r="BQ12" s="686"/>
      <c r="BR12" s="686"/>
      <c r="BS12" s="692" t="s">
        <v>235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369436</v>
      </c>
      <c r="CS12" s="684"/>
      <c r="CT12" s="684"/>
      <c r="CU12" s="684"/>
      <c r="CV12" s="684"/>
      <c r="CW12" s="684"/>
      <c r="CX12" s="684"/>
      <c r="CY12" s="685"/>
      <c r="CZ12" s="686">
        <v>5.5</v>
      </c>
      <c r="DA12" s="686"/>
      <c r="DB12" s="686"/>
      <c r="DC12" s="686"/>
      <c r="DD12" s="692">
        <v>191942</v>
      </c>
      <c r="DE12" s="684"/>
      <c r="DF12" s="684"/>
      <c r="DG12" s="684"/>
      <c r="DH12" s="684"/>
      <c r="DI12" s="684"/>
      <c r="DJ12" s="684"/>
      <c r="DK12" s="684"/>
      <c r="DL12" s="684"/>
      <c r="DM12" s="684"/>
      <c r="DN12" s="684"/>
      <c r="DO12" s="684"/>
      <c r="DP12" s="685"/>
      <c r="DQ12" s="692">
        <v>111515</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228</v>
      </c>
      <c r="S13" s="684"/>
      <c r="T13" s="684"/>
      <c r="U13" s="684"/>
      <c r="V13" s="684"/>
      <c r="W13" s="684"/>
      <c r="X13" s="684"/>
      <c r="Y13" s="685"/>
      <c r="Z13" s="686" t="s">
        <v>228</v>
      </c>
      <c r="AA13" s="686"/>
      <c r="AB13" s="686"/>
      <c r="AC13" s="686"/>
      <c r="AD13" s="687" t="s">
        <v>146</v>
      </c>
      <c r="AE13" s="687"/>
      <c r="AF13" s="687"/>
      <c r="AG13" s="687"/>
      <c r="AH13" s="687"/>
      <c r="AI13" s="687"/>
      <c r="AJ13" s="687"/>
      <c r="AK13" s="687"/>
      <c r="AL13" s="688" t="s">
        <v>228</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272992</v>
      </c>
      <c r="BH13" s="684"/>
      <c r="BI13" s="684"/>
      <c r="BJ13" s="684"/>
      <c r="BK13" s="684"/>
      <c r="BL13" s="684"/>
      <c r="BM13" s="684"/>
      <c r="BN13" s="685"/>
      <c r="BO13" s="686">
        <v>61.5</v>
      </c>
      <c r="BP13" s="686"/>
      <c r="BQ13" s="686"/>
      <c r="BR13" s="686"/>
      <c r="BS13" s="692" t="s">
        <v>228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490807</v>
      </c>
      <c r="CS13" s="684"/>
      <c r="CT13" s="684"/>
      <c r="CU13" s="684"/>
      <c r="CV13" s="684"/>
      <c r="CW13" s="684"/>
      <c r="CX13" s="684"/>
      <c r="CY13" s="685"/>
      <c r="CZ13" s="686">
        <v>7.3</v>
      </c>
      <c r="DA13" s="686"/>
      <c r="DB13" s="686"/>
      <c r="DC13" s="686"/>
      <c r="DD13" s="692">
        <v>249090</v>
      </c>
      <c r="DE13" s="684"/>
      <c r="DF13" s="684"/>
      <c r="DG13" s="684"/>
      <c r="DH13" s="684"/>
      <c r="DI13" s="684"/>
      <c r="DJ13" s="684"/>
      <c r="DK13" s="684"/>
      <c r="DL13" s="684"/>
      <c r="DM13" s="684"/>
      <c r="DN13" s="684"/>
      <c r="DO13" s="684"/>
      <c r="DP13" s="685"/>
      <c r="DQ13" s="692">
        <v>139979</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3416</v>
      </c>
      <c r="S14" s="684"/>
      <c r="T14" s="684"/>
      <c r="U14" s="684"/>
      <c r="V14" s="684"/>
      <c r="W14" s="684"/>
      <c r="X14" s="684"/>
      <c r="Y14" s="685"/>
      <c r="Z14" s="686">
        <v>0</v>
      </c>
      <c r="AA14" s="686"/>
      <c r="AB14" s="686"/>
      <c r="AC14" s="686"/>
      <c r="AD14" s="687">
        <v>3416</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10277</v>
      </c>
      <c r="BH14" s="684"/>
      <c r="BI14" s="684"/>
      <c r="BJ14" s="684"/>
      <c r="BK14" s="684"/>
      <c r="BL14" s="684"/>
      <c r="BM14" s="684"/>
      <c r="BN14" s="685"/>
      <c r="BO14" s="686">
        <v>2.2999999999999998</v>
      </c>
      <c r="BP14" s="686"/>
      <c r="BQ14" s="686"/>
      <c r="BR14" s="686"/>
      <c r="BS14" s="692" t="s">
        <v>235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126641</v>
      </c>
      <c r="CS14" s="684"/>
      <c r="CT14" s="684"/>
      <c r="CU14" s="684"/>
      <c r="CV14" s="684"/>
      <c r="CW14" s="684"/>
      <c r="CX14" s="684"/>
      <c r="CY14" s="685"/>
      <c r="CZ14" s="686">
        <v>1.9</v>
      </c>
      <c r="DA14" s="686"/>
      <c r="DB14" s="686"/>
      <c r="DC14" s="686"/>
      <c r="DD14" s="692">
        <v>19529</v>
      </c>
      <c r="DE14" s="684"/>
      <c r="DF14" s="684"/>
      <c r="DG14" s="684"/>
      <c r="DH14" s="684"/>
      <c r="DI14" s="684"/>
      <c r="DJ14" s="684"/>
      <c r="DK14" s="684"/>
      <c r="DL14" s="684"/>
      <c r="DM14" s="684"/>
      <c r="DN14" s="684"/>
      <c r="DO14" s="684"/>
      <c r="DP14" s="685"/>
      <c r="DQ14" s="692">
        <v>110258</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146</v>
      </c>
      <c r="S15" s="684"/>
      <c r="T15" s="684"/>
      <c r="U15" s="684"/>
      <c r="V15" s="684"/>
      <c r="W15" s="684"/>
      <c r="X15" s="684"/>
      <c r="Y15" s="685"/>
      <c r="Z15" s="686" t="s">
        <v>228</v>
      </c>
      <c r="AA15" s="686"/>
      <c r="AB15" s="686"/>
      <c r="AC15" s="686"/>
      <c r="AD15" s="687" t="s">
        <v>146</v>
      </c>
      <c r="AE15" s="687"/>
      <c r="AF15" s="687"/>
      <c r="AG15" s="687"/>
      <c r="AH15" s="687"/>
      <c r="AI15" s="687"/>
      <c r="AJ15" s="687"/>
      <c r="AK15" s="687"/>
      <c r="AL15" s="688" t="s">
        <v>228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16208</v>
      </c>
      <c r="BH15" s="684"/>
      <c r="BI15" s="684"/>
      <c r="BJ15" s="684"/>
      <c r="BK15" s="684"/>
      <c r="BL15" s="684"/>
      <c r="BM15" s="684"/>
      <c r="BN15" s="685"/>
      <c r="BO15" s="686">
        <v>3.7</v>
      </c>
      <c r="BP15" s="686"/>
      <c r="BQ15" s="686"/>
      <c r="BR15" s="686"/>
      <c r="BS15" s="692" t="s">
        <v>235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2307863</v>
      </c>
      <c r="CS15" s="684"/>
      <c r="CT15" s="684"/>
      <c r="CU15" s="684"/>
      <c r="CV15" s="684"/>
      <c r="CW15" s="684"/>
      <c r="CX15" s="684"/>
      <c r="CY15" s="685"/>
      <c r="CZ15" s="686">
        <v>34.1</v>
      </c>
      <c r="DA15" s="686"/>
      <c r="DB15" s="686"/>
      <c r="DC15" s="686"/>
      <c r="DD15" s="692">
        <v>728575</v>
      </c>
      <c r="DE15" s="684"/>
      <c r="DF15" s="684"/>
      <c r="DG15" s="684"/>
      <c r="DH15" s="684"/>
      <c r="DI15" s="684"/>
      <c r="DJ15" s="684"/>
      <c r="DK15" s="684"/>
      <c r="DL15" s="684"/>
      <c r="DM15" s="684"/>
      <c r="DN15" s="684"/>
      <c r="DO15" s="684"/>
      <c r="DP15" s="685"/>
      <c r="DQ15" s="692">
        <v>358011</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1071</v>
      </c>
      <c r="S16" s="684"/>
      <c r="T16" s="684"/>
      <c r="U16" s="684"/>
      <c r="V16" s="684"/>
      <c r="W16" s="684"/>
      <c r="X16" s="684"/>
      <c r="Y16" s="685"/>
      <c r="Z16" s="686">
        <v>0</v>
      </c>
      <c r="AA16" s="686"/>
      <c r="AB16" s="686"/>
      <c r="AC16" s="686"/>
      <c r="AD16" s="687">
        <v>1071</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v>14</v>
      </c>
      <c r="BH16" s="684"/>
      <c r="BI16" s="684"/>
      <c r="BJ16" s="684"/>
      <c r="BK16" s="684"/>
      <c r="BL16" s="684"/>
      <c r="BM16" s="684"/>
      <c r="BN16" s="685"/>
      <c r="BO16" s="686">
        <v>0</v>
      </c>
      <c r="BP16" s="686"/>
      <c r="BQ16" s="686"/>
      <c r="BR16" s="686"/>
      <c r="BS16" s="692" t="s">
        <v>146</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245614</v>
      </c>
      <c r="CS16" s="684"/>
      <c r="CT16" s="684"/>
      <c r="CU16" s="684"/>
      <c r="CV16" s="684"/>
      <c r="CW16" s="684"/>
      <c r="CX16" s="684"/>
      <c r="CY16" s="685"/>
      <c r="CZ16" s="686">
        <v>3.6</v>
      </c>
      <c r="DA16" s="686"/>
      <c r="DB16" s="686"/>
      <c r="DC16" s="686"/>
      <c r="DD16" s="692" t="s">
        <v>266</v>
      </c>
      <c r="DE16" s="684"/>
      <c r="DF16" s="684"/>
      <c r="DG16" s="684"/>
      <c r="DH16" s="684"/>
      <c r="DI16" s="684"/>
      <c r="DJ16" s="684"/>
      <c r="DK16" s="684"/>
      <c r="DL16" s="684"/>
      <c r="DM16" s="684"/>
      <c r="DN16" s="684"/>
      <c r="DO16" s="684"/>
      <c r="DP16" s="685"/>
      <c r="DQ16" s="692">
        <v>125022</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3877</v>
      </c>
      <c r="S17" s="684"/>
      <c r="T17" s="684"/>
      <c r="U17" s="684"/>
      <c r="V17" s="684"/>
      <c r="W17" s="684"/>
      <c r="X17" s="684"/>
      <c r="Y17" s="685"/>
      <c r="Z17" s="686">
        <v>0.1</v>
      </c>
      <c r="AA17" s="686"/>
      <c r="AB17" s="686"/>
      <c r="AC17" s="686"/>
      <c r="AD17" s="687">
        <v>3877</v>
      </c>
      <c r="AE17" s="687"/>
      <c r="AF17" s="687"/>
      <c r="AG17" s="687"/>
      <c r="AH17" s="687"/>
      <c r="AI17" s="687"/>
      <c r="AJ17" s="687"/>
      <c r="AK17" s="687"/>
      <c r="AL17" s="688">
        <v>0.2</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228</v>
      </c>
      <c r="BH17" s="684"/>
      <c r="BI17" s="684"/>
      <c r="BJ17" s="684"/>
      <c r="BK17" s="684"/>
      <c r="BL17" s="684"/>
      <c r="BM17" s="684"/>
      <c r="BN17" s="685"/>
      <c r="BO17" s="686" t="s">
        <v>228</v>
      </c>
      <c r="BP17" s="686"/>
      <c r="BQ17" s="686"/>
      <c r="BR17" s="686"/>
      <c r="BS17" s="692" t="s">
        <v>235</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304560</v>
      </c>
      <c r="CS17" s="684"/>
      <c r="CT17" s="684"/>
      <c r="CU17" s="684"/>
      <c r="CV17" s="684"/>
      <c r="CW17" s="684"/>
      <c r="CX17" s="684"/>
      <c r="CY17" s="685"/>
      <c r="CZ17" s="686">
        <v>4.5</v>
      </c>
      <c r="DA17" s="686"/>
      <c r="DB17" s="686"/>
      <c r="DC17" s="686"/>
      <c r="DD17" s="692" t="s">
        <v>146</v>
      </c>
      <c r="DE17" s="684"/>
      <c r="DF17" s="684"/>
      <c r="DG17" s="684"/>
      <c r="DH17" s="684"/>
      <c r="DI17" s="684"/>
      <c r="DJ17" s="684"/>
      <c r="DK17" s="684"/>
      <c r="DL17" s="684"/>
      <c r="DM17" s="684"/>
      <c r="DN17" s="684"/>
      <c r="DO17" s="684"/>
      <c r="DP17" s="685"/>
      <c r="DQ17" s="692">
        <v>304560</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591</v>
      </c>
      <c r="S18" s="684"/>
      <c r="T18" s="684"/>
      <c r="U18" s="684"/>
      <c r="V18" s="684"/>
      <c r="W18" s="684"/>
      <c r="X18" s="684"/>
      <c r="Y18" s="685"/>
      <c r="Z18" s="686">
        <v>0</v>
      </c>
      <c r="AA18" s="686"/>
      <c r="AB18" s="686"/>
      <c r="AC18" s="686"/>
      <c r="AD18" s="687">
        <v>591</v>
      </c>
      <c r="AE18" s="687"/>
      <c r="AF18" s="687"/>
      <c r="AG18" s="687"/>
      <c r="AH18" s="687"/>
      <c r="AI18" s="687"/>
      <c r="AJ18" s="687"/>
      <c r="AK18" s="687"/>
      <c r="AL18" s="688">
        <v>0</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228</v>
      </c>
      <c r="BH18" s="684"/>
      <c r="BI18" s="684"/>
      <c r="BJ18" s="684"/>
      <c r="BK18" s="684"/>
      <c r="BL18" s="684"/>
      <c r="BM18" s="684"/>
      <c r="BN18" s="685"/>
      <c r="BO18" s="686" t="s">
        <v>235</v>
      </c>
      <c r="BP18" s="686"/>
      <c r="BQ18" s="686"/>
      <c r="BR18" s="686"/>
      <c r="BS18" s="692" t="s">
        <v>228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228</v>
      </c>
      <c r="DA18" s="686"/>
      <c r="DB18" s="686"/>
      <c r="DC18" s="686"/>
      <c r="DD18" s="692" t="s">
        <v>228</v>
      </c>
      <c r="DE18" s="684"/>
      <c r="DF18" s="684"/>
      <c r="DG18" s="684"/>
      <c r="DH18" s="684"/>
      <c r="DI18" s="684"/>
      <c r="DJ18" s="684"/>
      <c r="DK18" s="684"/>
      <c r="DL18" s="684"/>
      <c r="DM18" s="684"/>
      <c r="DN18" s="684"/>
      <c r="DO18" s="684"/>
      <c r="DP18" s="685"/>
      <c r="DQ18" s="692" t="s">
        <v>228</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461</v>
      </c>
      <c r="S19" s="684"/>
      <c r="T19" s="684"/>
      <c r="U19" s="684"/>
      <c r="V19" s="684"/>
      <c r="W19" s="684"/>
      <c r="X19" s="684"/>
      <c r="Y19" s="685"/>
      <c r="Z19" s="686">
        <v>0</v>
      </c>
      <c r="AA19" s="686"/>
      <c r="AB19" s="686"/>
      <c r="AC19" s="686"/>
      <c r="AD19" s="687">
        <v>461</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228</v>
      </c>
      <c r="BH19" s="684"/>
      <c r="BI19" s="684"/>
      <c r="BJ19" s="684"/>
      <c r="BK19" s="684"/>
      <c r="BL19" s="684"/>
      <c r="BM19" s="684"/>
      <c r="BN19" s="685"/>
      <c r="BO19" s="686" t="s">
        <v>228</v>
      </c>
      <c r="BP19" s="686"/>
      <c r="BQ19" s="686"/>
      <c r="BR19" s="686"/>
      <c r="BS19" s="692" t="s">
        <v>235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228</v>
      </c>
      <c r="DA19" s="686"/>
      <c r="DB19" s="686"/>
      <c r="DC19" s="686"/>
      <c r="DD19" s="692" t="s">
        <v>228</v>
      </c>
      <c r="DE19" s="684"/>
      <c r="DF19" s="684"/>
      <c r="DG19" s="684"/>
      <c r="DH19" s="684"/>
      <c r="DI19" s="684"/>
      <c r="DJ19" s="684"/>
      <c r="DK19" s="684"/>
      <c r="DL19" s="684"/>
      <c r="DM19" s="684"/>
      <c r="DN19" s="684"/>
      <c r="DO19" s="684"/>
      <c r="DP19" s="685"/>
      <c r="DQ19" s="692" t="s">
        <v>228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56</v>
      </c>
      <c r="S20" s="684"/>
      <c r="T20" s="684"/>
      <c r="U20" s="684"/>
      <c r="V20" s="684"/>
      <c r="W20" s="684"/>
      <c r="X20" s="684"/>
      <c r="Y20" s="685"/>
      <c r="Z20" s="686">
        <v>0</v>
      </c>
      <c r="AA20" s="686"/>
      <c r="AB20" s="686"/>
      <c r="AC20" s="686"/>
      <c r="AD20" s="687">
        <v>56</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235</v>
      </c>
      <c r="BH20" s="684"/>
      <c r="BI20" s="684"/>
      <c r="BJ20" s="684"/>
      <c r="BK20" s="684"/>
      <c r="BL20" s="684"/>
      <c r="BM20" s="684"/>
      <c r="BN20" s="685"/>
      <c r="BO20" s="686" t="s">
        <v>235</v>
      </c>
      <c r="BP20" s="686"/>
      <c r="BQ20" s="686"/>
      <c r="BR20" s="686"/>
      <c r="BS20" s="692" t="s">
        <v>235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6768438</v>
      </c>
      <c r="CS20" s="684"/>
      <c r="CT20" s="684"/>
      <c r="CU20" s="684"/>
      <c r="CV20" s="684"/>
      <c r="CW20" s="684"/>
      <c r="CX20" s="684"/>
      <c r="CY20" s="685"/>
      <c r="CZ20" s="686">
        <v>100</v>
      </c>
      <c r="DA20" s="686"/>
      <c r="DB20" s="686"/>
      <c r="DC20" s="686"/>
      <c r="DD20" s="692">
        <v>2083776</v>
      </c>
      <c r="DE20" s="684"/>
      <c r="DF20" s="684"/>
      <c r="DG20" s="684"/>
      <c r="DH20" s="684"/>
      <c r="DI20" s="684"/>
      <c r="DJ20" s="684"/>
      <c r="DK20" s="684"/>
      <c r="DL20" s="684"/>
      <c r="DM20" s="684"/>
      <c r="DN20" s="684"/>
      <c r="DO20" s="684"/>
      <c r="DP20" s="685"/>
      <c r="DQ20" s="692">
        <v>2576960</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2769</v>
      </c>
      <c r="S21" s="684"/>
      <c r="T21" s="684"/>
      <c r="U21" s="684"/>
      <c r="V21" s="684"/>
      <c r="W21" s="684"/>
      <c r="X21" s="684"/>
      <c r="Y21" s="685"/>
      <c r="Z21" s="686">
        <v>0</v>
      </c>
      <c r="AA21" s="686"/>
      <c r="AB21" s="686"/>
      <c r="AC21" s="686"/>
      <c r="AD21" s="687">
        <v>2769</v>
      </c>
      <c r="AE21" s="687"/>
      <c r="AF21" s="687"/>
      <c r="AG21" s="687"/>
      <c r="AH21" s="687"/>
      <c r="AI21" s="687"/>
      <c r="AJ21" s="687"/>
      <c r="AK21" s="687"/>
      <c r="AL21" s="688">
        <v>0.2</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235</v>
      </c>
      <c r="BH21" s="684"/>
      <c r="BI21" s="684"/>
      <c r="BJ21" s="684"/>
      <c r="BK21" s="684"/>
      <c r="BL21" s="684"/>
      <c r="BM21" s="684"/>
      <c r="BN21" s="685"/>
      <c r="BO21" s="686" t="s">
        <v>228</v>
      </c>
      <c r="BP21" s="686"/>
      <c r="BQ21" s="686"/>
      <c r="BR21" s="686"/>
      <c r="BS21" s="692" t="s">
        <v>235</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2019480</v>
      </c>
      <c r="S22" s="684"/>
      <c r="T22" s="684"/>
      <c r="U22" s="684"/>
      <c r="V22" s="684"/>
      <c r="W22" s="684"/>
      <c r="X22" s="684"/>
      <c r="Y22" s="685"/>
      <c r="Z22" s="686">
        <v>26.5</v>
      </c>
      <c r="AA22" s="686"/>
      <c r="AB22" s="686"/>
      <c r="AC22" s="686"/>
      <c r="AD22" s="687">
        <v>1084573</v>
      </c>
      <c r="AE22" s="687"/>
      <c r="AF22" s="687"/>
      <c r="AG22" s="687"/>
      <c r="AH22" s="687"/>
      <c r="AI22" s="687"/>
      <c r="AJ22" s="687"/>
      <c r="AK22" s="687"/>
      <c r="AL22" s="688">
        <v>63.1</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235</v>
      </c>
      <c r="BP22" s="686"/>
      <c r="BQ22" s="686"/>
      <c r="BR22" s="686"/>
      <c r="BS22" s="692" t="s">
        <v>228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1084573</v>
      </c>
      <c r="S23" s="684"/>
      <c r="T23" s="684"/>
      <c r="U23" s="684"/>
      <c r="V23" s="684"/>
      <c r="W23" s="684"/>
      <c r="X23" s="684"/>
      <c r="Y23" s="685"/>
      <c r="Z23" s="686">
        <v>14.2</v>
      </c>
      <c r="AA23" s="686"/>
      <c r="AB23" s="686"/>
      <c r="AC23" s="686"/>
      <c r="AD23" s="687">
        <v>1084573</v>
      </c>
      <c r="AE23" s="687"/>
      <c r="AF23" s="687"/>
      <c r="AG23" s="687"/>
      <c r="AH23" s="687"/>
      <c r="AI23" s="687"/>
      <c r="AJ23" s="687"/>
      <c r="AK23" s="687"/>
      <c r="AL23" s="688">
        <v>63.1</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228</v>
      </c>
      <c r="BH23" s="684"/>
      <c r="BI23" s="684"/>
      <c r="BJ23" s="684"/>
      <c r="BK23" s="684"/>
      <c r="BL23" s="684"/>
      <c r="BM23" s="684"/>
      <c r="BN23" s="685"/>
      <c r="BO23" s="686" t="s">
        <v>228</v>
      </c>
      <c r="BP23" s="686"/>
      <c r="BQ23" s="686"/>
      <c r="BR23" s="686"/>
      <c r="BS23" s="692" t="s">
        <v>235</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6" t="s">
        <v>289</v>
      </c>
      <c r="DM23" s="717"/>
      <c r="DN23" s="717"/>
      <c r="DO23" s="717"/>
      <c r="DP23" s="717"/>
      <c r="DQ23" s="717"/>
      <c r="DR23" s="717"/>
      <c r="DS23" s="717"/>
      <c r="DT23" s="717"/>
      <c r="DU23" s="717"/>
      <c r="DV23" s="718"/>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404940</v>
      </c>
      <c r="S24" s="684"/>
      <c r="T24" s="684"/>
      <c r="U24" s="684"/>
      <c r="V24" s="684"/>
      <c r="W24" s="684"/>
      <c r="X24" s="684"/>
      <c r="Y24" s="685"/>
      <c r="Z24" s="686">
        <v>5.3</v>
      </c>
      <c r="AA24" s="686"/>
      <c r="AB24" s="686"/>
      <c r="AC24" s="686"/>
      <c r="AD24" s="687" t="s">
        <v>235</v>
      </c>
      <c r="AE24" s="687"/>
      <c r="AF24" s="687"/>
      <c r="AG24" s="687"/>
      <c r="AH24" s="687"/>
      <c r="AI24" s="687"/>
      <c r="AJ24" s="687"/>
      <c r="AK24" s="687"/>
      <c r="AL24" s="688" t="s">
        <v>228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228</v>
      </c>
      <c r="BH24" s="684"/>
      <c r="BI24" s="684"/>
      <c r="BJ24" s="684"/>
      <c r="BK24" s="684"/>
      <c r="BL24" s="684"/>
      <c r="BM24" s="684"/>
      <c r="BN24" s="685"/>
      <c r="BO24" s="686" t="s">
        <v>235</v>
      </c>
      <c r="BP24" s="686"/>
      <c r="BQ24" s="686"/>
      <c r="BR24" s="686"/>
      <c r="BS24" s="692" t="s">
        <v>235</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951606</v>
      </c>
      <c r="CS24" s="673"/>
      <c r="CT24" s="673"/>
      <c r="CU24" s="673"/>
      <c r="CV24" s="673"/>
      <c r="CW24" s="673"/>
      <c r="CX24" s="673"/>
      <c r="CY24" s="674"/>
      <c r="CZ24" s="677">
        <v>14.1</v>
      </c>
      <c r="DA24" s="678"/>
      <c r="DB24" s="678"/>
      <c r="DC24" s="697"/>
      <c r="DD24" s="719">
        <v>860314</v>
      </c>
      <c r="DE24" s="673"/>
      <c r="DF24" s="673"/>
      <c r="DG24" s="673"/>
      <c r="DH24" s="673"/>
      <c r="DI24" s="673"/>
      <c r="DJ24" s="673"/>
      <c r="DK24" s="674"/>
      <c r="DL24" s="719">
        <v>811876</v>
      </c>
      <c r="DM24" s="673"/>
      <c r="DN24" s="673"/>
      <c r="DO24" s="673"/>
      <c r="DP24" s="673"/>
      <c r="DQ24" s="673"/>
      <c r="DR24" s="673"/>
      <c r="DS24" s="673"/>
      <c r="DT24" s="673"/>
      <c r="DU24" s="673"/>
      <c r="DV24" s="674"/>
      <c r="DW24" s="677">
        <v>45.7</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529967</v>
      </c>
      <c r="S25" s="684"/>
      <c r="T25" s="684"/>
      <c r="U25" s="684"/>
      <c r="V25" s="684"/>
      <c r="W25" s="684"/>
      <c r="X25" s="684"/>
      <c r="Y25" s="685"/>
      <c r="Z25" s="686">
        <v>6.9</v>
      </c>
      <c r="AA25" s="686"/>
      <c r="AB25" s="686"/>
      <c r="AC25" s="686"/>
      <c r="AD25" s="687" t="s">
        <v>146</v>
      </c>
      <c r="AE25" s="687"/>
      <c r="AF25" s="687"/>
      <c r="AG25" s="687"/>
      <c r="AH25" s="687"/>
      <c r="AI25" s="687"/>
      <c r="AJ25" s="687"/>
      <c r="AK25" s="687"/>
      <c r="AL25" s="688" t="s">
        <v>235</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228</v>
      </c>
      <c r="BP25" s="686"/>
      <c r="BQ25" s="686"/>
      <c r="BR25" s="686"/>
      <c r="BS25" s="692" t="s">
        <v>235</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528546</v>
      </c>
      <c r="CS25" s="708"/>
      <c r="CT25" s="708"/>
      <c r="CU25" s="708"/>
      <c r="CV25" s="708"/>
      <c r="CW25" s="708"/>
      <c r="CX25" s="708"/>
      <c r="CY25" s="709"/>
      <c r="CZ25" s="688">
        <v>7.8</v>
      </c>
      <c r="DA25" s="720"/>
      <c r="DB25" s="720"/>
      <c r="DC25" s="722"/>
      <c r="DD25" s="692">
        <v>517217</v>
      </c>
      <c r="DE25" s="708"/>
      <c r="DF25" s="708"/>
      <c r="DG25" s="708"/>
      <c r="DH25" s="708"/>
      <c r="DI25" s="708"/>
      <c r="DJ25" s="708"/>
      <c r="DK25" s="709"/>
      <c r="DL25" s="692">
        <v>472952</v>
      </c>
      <c r="DM25" s="708"/>
      <c r="DN25" s="708"/>
      <c r="DO25" s="708"/>
      <c r="DP25" s="708"/>
      <c r="DQ25" s="708"/>
      <c r="DR25" s="708"/>
      <c r="DS25" s="708"/>
      <c r="DT25" s="708"/>
      <c r="DU25" s="708"/>
      <c r="DV25" s="709"/>
      <c r="DW25" s="688">
        <v>26.6</v>
      </c>
      <c r="DX25" s="720"/>
      <c r="DY25" s="720"/>
      <c r="DZ25" s="720"/>
      <c r="EA25" s="720"/>
      <c r="EB25" s="720"/>
      <c r="EC25" s="721"/>
    </row>
    <row r="26" spans="2:133" ht="11.25" customHeight="1" x14ac:dyDescent="0.15">
      <c r="B26" s="680" t="s">
        <v>297</v>
      </c>
      <c r="C26" s="681"/>
      <c r="D26" s="681"/>
      <c r="E26" s="681"/>
      <c r="F26" s="681"/>
      <c r="G26" s="681"/>
      <c r="H26" s="681"/>
      <c r="I26" s="681"/>
      <c r="J26" s="681"/>
      <c r="K26" s="681"/>
      <c r="L26" s="681"/>
      <c r="M26" s="681"/>
      <c r="N26" s="681"/>
      <c r="O26" s="681"/>
      <c r="P26" s="681"/>
      <c r="Q26" s="682"/>
      <c r="R26" s="683">
        <v>2551593</v>
      </c>
      <c r="S26" s="684"/>
      <c r="T26" s="684"/>
      <c r="U26" s="684"/>
      <c r="V26" s="684"/>
      <c r="W26" s="684"/>
      <c r="X26" s="684"/>
      <c r="Y26" s="685"/>
      <c r="Z26" s="686">
        <v>33.4</v>
      </c>
      <c r="AA26" s="686"/>
      <c r="AB26" s="686"/>
      <c r="AC26" s="686"/>
      <c r="AD26" s="687">
        <v>1616686</v>
      </c>
      <c r="AE26" s="687"/>
      <c r="AF26" s="687"/>
      <c r="AG26" s="687"/>
      <c r="AH26" s="687"/>
      <c r="AI26" s="687"/>
      <c r="AJ26" s="687"/>
      <c r="AK26" s="687"/>
      <c r="AL26" s="688">
        <v>94</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235</v>
      </c>
      <c r="BH26" s="684"/>
      <c r="BI26" s="684"/>
      <c r="BJ26" s="684"/>
      <c r="BK26" s="684"/>
      <c r="BL26" s="684"/>
      <c r="BM26" s="684"/>
      <c r="BN26" s="685"/>
      <c r="BO26" s="686" t="s">
        <v>228</v>
      </c>
      <c r="BP26" s="686"/>
      <c r="BQ26" s="686"/>
      <c r="BR26" s="686"/>
      <c r="BS26" s="692" t="s">
        <v>228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314966</v>
      </c>
      <c r="CS26" s="684"/>
      <c r="CT26" s="684"/>
      <c r="CU26" s="684"/>
      <c r="CV26" s="684"/>
      <c r="CW26" s="684"/>
      <c r="CX26" s="684"/>
      <c r="CY26" s="685"/>
      <c r="CZ26" s="688">
        <v>4.7</v>
      </c>
      <c r="DA26" s="720"/>
      <c r="DB26" s="720"/>
      <c r="DC26" s="722"/>
      <c r="DD26" s="692">
        <v>307094</v>
      </c>
      <c r="DE26" s="684"/>
      <c r="DF26" s="684"/>
      <c r="DG26" s="684"/>
      <c r="DH26" s="684"/>
      <c r="DI26" s="684"/>
      <c r="DJ26" s="684"/>
      <c r="DK26" s="685"/>
      <c r="DL26" s="692" t="s">
        <v>228</v>
      </c>
      <c r="DM26" s="684"/>
      <c r="DN26" s="684"/>
      <c r="DO26" s="684"/>
      <c r="DP26" s="684"/>
      <c r="DQ26" s="684"/>
      <c r="DR26" s="684"/>
      <c r="DS26" s="684"/>
      <c r="DT26" s="684"/>
      <c r="DU26" s="684"/>
      <c r="DV26" s="685"/>
      <c r="DW26" s="688" t="s">
        <v>228</v>
      </c>
      <c r="DX26" s="720"/>
      <c r="DY26" s="720"/>
      <c r="DZ26" s="720"/>
      <c r="EA26" s="720"/>
      <c r="EB26" s="720"/>
      <c r="EC26" s="721"/>
    </row>
    <row r="27" spans="2:133" ht="11.25" customHeight="1" x14ac:dyDescent="0.15">
      <c r="B27" s="680" t="s">
        <v>300</v>
      </c>
      <c r="C27" s="681"/>
      <c r="D27" s="681"/>
      <c r="E27" s="681"/>
      <c r="F27" s="681"/>
      <c r="G27" s="681"/>
      <c r="H27" s="681"/>
      <c r="I27" s="681"/>
      <c r="J27" s="681"/>
      <c r="K27" s="681"/>
      <c r="L27" s="681"/>
      <c r="M27" s="681"/>
      <c r="N27" s="681"/>
      <c r="O27" s="681"/>
      <c r="P27" s="681"/>
      <c r="Q27" s="682"/>
      <c r="R27" s="683" t="s">
        <v>235</v>
      </c>
      <c r="S27" s="684"/>
      <c r="T27" s="684"/>
      <c r="U27" s="684"/>
      <c r="V27" s="684"/>
      <c r="W27" s="684"/>
      <c r="X27" s="684"/>
      <c r="Y27" s="685"/>
      <c r="Z27" s="686" t="s">
        <v>228</v>
      </c>
      <c r="AA27" s="686"/>
      <c r="AB27" s="686"/>
      <c r="AC27" s="686"/>
      <c r="AD27" s="687" t="s">
        <v>228</v>
      </c>
      <c r="AE27" s="687"/>
      <c r="AF27" s="687"/>
      <c r="AG27" s="687"/>
      <c r="AH27" s="687"/>
      <c r="AI27" s="687"/>
      <c r="AJ27" s="687"/>
      <c r="AK27" s="687"/>
      <c r="AL27" s="688" t="s">
        <v>235</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443724</v>
      </c>
      <c r="BH27" s="684"/>
      <c r="BI27" s="684"/>
      <c r="BJ27" s="684"/>
      <c r="BK27" s="684"/>
      <c r="BL27" s="684"/>
      <c r="BM27" s="684"/>
      <c r="BN27" s="685"/>
      <c r="BO27" s="686">
        <v>100</v>
      </c>
      <c r="BP27" s="686"/>
      <c r="BQ27" s="686"/>
      <c r="BR27" s="686"/>
      <c r="BS27" s="692" t="s">
        <v>235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118500</v>
      </c>
      <c r="CS27" s="708"/>
      <c r="CT27" s="708"/>
      <c r="CU27" s="708"/>
      <c r="CV27" s="708"/>
      <c r="CW27" s="708"/>
      <c r="CX27" s="708"/>
      <c r="CY27" s="709"/>
      <c r="CZ27" s="688">
        <v>1.8</v>
      </c>
      <c r="DA27" s="720"/>
      <c r="DB27" s="720"/>
      <c r="DC27" s="722"/>
      <c r="DD27" s="692">
        <v>38537</v>
      </c>
      <c r="DE27" s="708"/>
      <c r="DF27" s="708"/>
      <c r="DG27" s="708"/>
      <c r="DH27" s="708"/>
      <c r="DI27" s="708"/>
      <c r="DJ27" s="708"/>
      <c r="DK27" s="709"/>
      <c r="DL27" s="692">
        <v>34364</v>
      </c>
      <c r="DM27" s="708"/>
      <c r="DN27" s="708"/>
      <c r="DO27" s="708"/>
      <c r="DP27" s="708"/>
      <c r="DQ27" s="708"/>
      <c r="DR27" s="708"/>
      <c r="DS27" s="708"/>
      <c r="DT27" s="708"/>
      <c r="DU27" s="708"/>
      <c r="DV27" s="709"/>
      <c r="DW27" s="688">
        <v>1.9</v>
      </c>
      <c r="DX27" s="720"/>
      <c r="DY27" s="720"/>
      <c r="DZ27" s="720"/>
      <c r="EA27" s="720"/>
      <c r="EB27" s="720"/>
      <c r="EC27" s="721"/>
    </row>
    <row r="28" spans="2:133" ht="11.25" customHeight="1" x14ac:dyDescent="0.15">
      <c r="B28" s="680" t="s">
        <v>303</v>
      </c>
      <c r="C28" s="681"/>
      <c r="D28" s="681"/>
      <c r="E28" s="681"/>
      <c r="F28" s="681"/>
      <c r="G28" s="681"/>
      <c r="H28" s="681"/>
      <c r="I28" s="681"/>
      <c r="J28" s="681"/>
      <c r="K28" s="681"/>
      <c r="L28" s="681"/>
      <c r="M28" s="681"/>
      <c r="N28" s="681"/>
      <c r="O28" s="681"/>
      <c r="P28" s="681"/>
      <c r="Q28" s="682"/>
      <c r="R28" s="683">
        <v>1752</v>
      </c>
      <c r="S28" s="684"/>
      <c r="T28" s="684"/>
      <c r="U28" s="684"/>
      <c r="V28" s="684"/>
      <c r="W28" s="684"/>
      <c r="X28" s="684"/>
      <c r="Y28" s="685"/>
      <c r="Z28" s="686">
        <v>0</v>
      </c>
      <c r="AA28" s="686"/>
      <c r="AB28" s="686"/>
      <c r="AC28" s="686"/>
      <c r="AD28" s="687" t="s">
        <v>228</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304560</v>
      </c>
      <c r="CS28" s="684"/>
      <c r="CT28" s="684"/>
      <c r="CU28" s="684"/>
      <c r="CV28" s="684"/>
      <c r="CW28" s="684"/>
      <c r="CX28" s="684"/>
      <c r="CY28" s="685"/>
      <c r="CZ28" s="688">
        <v>4.5</v>
      </c>
      <c r="DA28" s="720"/>
      <c r="DB28" s="720"/>
      <c r="DC28" s="722"/>
      <c r="DD28" s="692">
        <v>304560</v>
      </c>
      <c r="DE28" s="684"/>
      <c r="DF28" s="684"/>
      <c r="DG28" s="684"/>
      <c r="DH28" s="684"/>
      <c r="DI28" s="684"/>
      <c r="DJ28" s="684"/>
      <c r="DK28" s="685"/>
      <c r="DL28" s="692">
        <v>304560</v>
      </c>
      <c r="DM28" s="684"/>
      <c r="DN28" s="684"/>
      <c r="DO28" s="684"/>
      <c r="DP28" s="684"/>
      <c r="DQ28" s="684"/>
      <c r="DR28" s="684"/>
      <c r="DS28" s="684"/>
      <c r="DT28" s="684"/>
      <c r="DU28" s="684"/>
      <c r="DV28" s="685"/>
      <c r="DW28" s="688">
        <v>17.100000000000001</v>
      </c>
      <c r="DX28" s="720"/>
      <c r="DY28" s="720"/>
      <c r="DZ28" s="720"/>
      <c r="EA28" s="720"/>
      <c r="EB28" s="720"/>
      <c r="EC28" s="721"/>
    </row>
    <row r="29" spans="2:133" ht="11.25" customHeight="1" x14ac:dyDescent="0.15">
      <c r="B29" s="680" t="s">
        <v>305</v>
      </c>
      <c r="C29" s="681"/>
      <c r="D29" s="681"/>
      <c r="E29" s="681"/>
      <c r="F29" s="681"/>
      <c r="G29" s="681"/>
      <c r="H29" s="681"/>
      <c r="I29" s="681"/>
      <c r="J29" s="681"/>
      <c r="K29" s="681"/>
      <c r="L29" s="681"/>
      <c r="M29" s="681"/>
      <c r="N29" s="681"/>
      <c r="O29" s="681"/>
      <c r="P29" s="681"/>
      <c r="Q29" s="682"/>
      <c r="R29" s="683">
        <v>64213</v>
      </c>
      <c r="S29" s="684"/>
      <c r="T29" s="684"/>
      <c r="U29" s="684"/>
      <c r="V29" s="684"/>
      <c r="W29" s="684"/>
      <c r="X29" s="684"/>
      <c r="Y29" s="685"/>
      <c r="Z29" s="686">
        <v>0.8</v>
      </c>
      <c r="AA29" s="686"/>
      <c r="AB29" s="686"/>
      <c r="AC29" s="686"/>
      <c r="AD29" s="687">
        <v>25473</v>
      </c>
      <c r="AE29" s="687"/>
      <c r="AF29" s="687"/>
      <c r="AG29" s="687"/>
      <c r="AH29" s="687"/>
      <c r="AI29" s="687"/>
      <c r="AJ29" s="687"/>
      <c r="AK29" s="687"/>
      <c r="AL29" s="688">
        <v>1.5</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69</v>
      </c>
      <c r="CG29" s="699"/>
      <c r="CH29" s="699"/>
      <c r="CI29" s="699"/>
      <c r="CJ29" s="699"/>
      <c r="CK29" s="699"/>
      <c r="CL29" s="699"/>
      <c r="CM29" s="699"/>
      <c r="CN29" s="699"/>
      <c r="CO29" s="699"/>
      <c r="CP29" s="699"/>
      <c r="CQ29" s="700"/>
      <c r="CR29" s="683">
        <v>304560</v>
      </c>
      <c r="CS29" s="708"/>
      <c r="CT29" s="708"/>
      <c r="CU29" s="708"/>
      <c r="CV29" s="708"/>
      <c r="CW29" s="708"/>
      <c r="CX29" s="708"/>
      <c r="CY29" s="709"/>
      <c r="CZ29" s="688">
        <v>4.5</v>
      </c>
      <c r="DA29" s="720"/>
      <c r="DB29" s="720"/>
      <c r="DC29" s="722"/>
      <c r="DD29" s="692">
        <v>304560</v>
      </c>
      <c r="DE29" s="708"/>
      <c r="DF29" s="708"/>
      <c r="DG29" s="708"/>
      <c r="DH29" s="708"/>
      <c r="DI29" s="708"/>
      <c r="DJ29" s="708"/>
      <c r="DK29" s="709"/>
      <c r="DL29" s="692">
        <v>304560</v>
      </c>
      <c r="DM29" s="708"/>
      <c r="DN29" s="708"/>
      <c r="DO29" s="708"/>
      <c r="DP29" s="708"/>
      <c r="DQ29" s="708"/>
      <c r="DR29" s="708"/>
      <c r="DS29" s="708"/>
      <c r="DT29" s="708"/>
      <c r="DU29" s="708"/>
      <c r="DV29" s="709"/>
      <c r="DW29" s="688">
        <v>17.100000000000001</v>
      </c>
      <c r="DX29" s="720"/>
      <c r="DY29" s="720"/>
      <c r="DZ29" s="720"/>
      <c r="EA29" s="720"/>
      <c r="EB29" s="720"/>
      <c r="EC29" s="721"/>
    </row>
    <row r="30" spans="2:133" ht="11.25" customHeight="1" x14ac:dyDescent="0.15">
      <c r="B30" s="680" t="s">
        <v>307</v>
      </c>
      <c r="C30" s="681"/>
      <c r="D30" s="681"/>
      <c r="E30" s="681"/>
      <c r="F30" s="681"/>
      <c r="G30" s="681"/>
      <c r="H30" s="681"/>
      <c r="I30" s="681"/>
      <c r="J30" s="681"/>
      <c r="K30" s="681"/>
      <c r="L30" s="681"/>
      <c r="M30" s="681"/>
      <c r="N30" s="681"/>
      <c r="O30" s="681"/>
      <c r="P30" s="681"/>
      <c r="Q30" s="682"/>
      <c r="R30" s="683">
        <v>1641</v>
      </c>
      <c r="S30" s="684"/>
      <c r="T30" s="684"/>
      <c r="U30" s="684"/>
      <c r="V30" s="684"/>
      <c r="W30" s="684"/>
      <c r="X30" s="684"/>
      <c r="Y30" s="685"/>
      <c r="Z30" s="686">
        <v>0</v>
      </c>
      <c r="AA30" s="686"/>
      <c r="AB30" s="686"/>
      <c r="AC30" s="686"/>
      <c r="AD30" s="687" t="s">
        <v>235</v>
      </c>
      <c r="AE30" s="687"/>
      <c r="AF30" s="687"/>
      <c r="AG30" s="687"/>
      <c r="AH30" s="687"/>
      <c r="AI30" s="687"/>
      <c r="AJ30" s="687"/>
      <c r="AK30" s="687"/>
      <c r="AL30" s="688" t="s">
        <v>235</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298405</v>
      </c>
      <c r="CS30" s="684"/>
      <c r="CT30" s="684"/>
      <c r="CU30" s="684"/>
      <c r="CV30" s="684"/>
      <c r="CW30" s="684"/>
      <c r="CX30" s="684"/>
      <c r="CY30" s="685"/>
      <c r="CZ30" s="688">
        <v>4.4000000000000004</v>
      </c>
      <c r="DA30" s="720"/>
      <c r="DB30" s="720"/>
      <c r="DC30" s="722"/>
      <c r="DD30" s="692">
        <v>298405</v>
      </c>
      <c r="DE30" s="684"/>
      <c r="DF30" s="684"/>
      <c r="DG30" s="684"/>
      <c r="DH30" s="684"/>
      <c r="DI30" s="684"/>
      <c r="DJ30" s="684"/>
      <c r="DK30" s="685"/>
      <c r="DL30" s="692">
        <v>298405</v>
      </c>
      <c r="DM30" s="684"/>
      <c r="DN30" s="684"/>
      <c r="DO30" s="684"/>
      <c r="DP30" s="684"/>
      <c r="DQ30" s="684"/>
      <c r="DR30" s="684"/>
      <c r="DS30" s="684"/>
      <c r="DT30" s="684"/>
      <c r="DU30" s="684"/>
      <c r="DV30" s="685"/>
      <c r="DW30" s="688">
        <v>16.8</v>
      </c>
      <c r="DX30" s="720"/>
      <c r="DY30" s="720"/>
      <c r="DZ30" s="720"/>
      <c r="EA30" s="720"/>
      <c r="EB30" s="720"/>
      <c r="EC30" s="721"/>
    </row>
    <row r="31" spans="2:133" ht="11.25" customHeight="1" x14ac:dyDescent="0.15">
      <c r="B31" s="680" t="s">
        <v>311</v>
      </c>
      <c r="C31" s="681"/>
      <c r="D31" s="681"/>
      <c r="E31" s="681"/>
      <c r="F31" s="681"/>
      <c r="G31" s="681"/>
      <c r="H31" s="681"/>
      <c r="I31" s="681"/>
      <c r="J31" s="681"/>
      <c r="K31" s="681"/>
      <c r="L31" s="681"/>
      <c r="M31" s="681"/>
      <c r="N31" s="681"/>
      <c r="O31" s="681"/>
      <c r="P31" s="681"/>
      <c r="Q31" s="682"/>
      <c r="R31" s="683">
        <v>1788461</v>
      </c>
      <c r="S31" s="684"/>
      <c r="T31" s="684"/>
      <c r="U31" s="684"/>
      <c r="V31" s="684"/>
      <c r="W31" s="684"/>
      <c r="X31" s="684"/>
      <c r="Y31" s="685"/>
      <c r="Z31" s="686">
        <v>23.4</v>
      </c>
      <c r="AA31" s="686"/>
      <c r="AB31" s="686"/>
      <c r="AC31" s="686"/>
      <c r="AD31" s="687" t="s">
        <v>235</v>
      </c>
      <c r="AE31" s="687"/>
      <c r="AF31" s="687"/>
      <c r="AG31" s="687"/>
      <c r="AH31" s="687"/>
      <c r="AI31" s="687"/>
      <c r="AJ31" s="687"/>
      <c r="AK31" s="687"/>
      <c r="AL31" s="688" t="s">
        <v>228</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39">
        <v>99.1</v>
      </c>
      <c r="BH31" s="735"/>
      <c r="BI31" s="735"/>
      <c r="BJ31" s="735"/>
      <c r="BK31" s="735"/>
      <c r="BL31" s="735"/>
      <c r="BM31" s="678">
        <v>96</v>
      </c>
      <c r="BN31" s="735"/>
      <c r="BO31" s="735"/>
      <c r="BP31" s="735"/>
      <c r="BQ31" s="736"/>
      <c r="BR31" s="739">
        <v>98.7</v>
      </c>
      <c r="BS31" s="735"/>
      <c r="BT31" s="735"/>
      <c r="BU31" s="735"/>
      <c r="BV31" s="735"/>
      <c r="BW31" s="735"/>
      <c r="BX31" s="678">
        <v>97</v>
      </c>
      <c r="BY31" s="735"/>
      <c r="BZ31" s="735"/>
      <c r="CA31" s="735"/>
      <c r="CB31" s="736"/>
      <c r="CD31" s="731"/>
      <c r="CE31" s="732"/>
      <c r="CF31" s="698" t="s">
        <v>314</v>
      </c>
      <c r="CG31" s="699"/>
      <c r="CH31" s="699"/>
      <c r="CI31" s="699"/>
      <c r="CJ31" s="699"/>
      <c r="CK31" s="699"/>
      <c r="CL31" s="699"/>
      <c r="CM31" s="699"/>
      <c r="CN31" s="699"/>
      <c r="CO31" s="699"/>
      <c r="CP31" s="699"/>
      <c r="CQ31" s="700"/>
      <c r="CR31" s="683">
        <v>6155</v>
      </c>
      <c r="CS31" s="708"/>
      <c r="CT31" s="708"/>
      <c r="CU31" s="708"/>
      <c r="CV31" s="708"/>
      <c r="CW31" s="708"/>
      <c r="CX31" s="708"/>
      <c r="CY31" s="709"/>
      <c r="CZ31" s="688">
        <v>0.1</v>
      </c>
      <c r="DA31" s="720"/>
      <c r="DB31" s="720"/>
      <c r="DC31" s="722"/>
      <c r="DD31" s="692">
        <v>6155</v>
      </c>
      <c r="DE31" s="708"/>
      <c r="DF31" s="708"/>
      <c r="DG31" s="708"/>
      <c r="DH31" s="708"/>
      <c r="DI31" s="708"/>
      <c r="DJ31" s="708"/>
      <c r="DK31" s="709"/>
      <c r="DL31" s="692">
        <v>6155</v>
      </c>
      <c r="DM31" s="708"/>
      <c r="DN31" s="708"/>
      <c r="DO31" s="708"/>
      <c r="DP31" s="708"/>
      <c r="DQ31" s="708"/>
      <c r="DR31" s="708"/>
      <c r="DS31" s="708"/>
      <c r="DT31" s="708"/>
      <c r="DU31" s="708"/>
      <c r="DV31" s="709"/>
      <c r="DW31" s="688">
        <v>0.3</v>
      </c>
      <c r="DX31" s="720"/>
      <c r="DY31" s="720"/>
      <c r="DZ31" s="720"/>
      <c r="EA31" s="720"/>
      <c r="EB31" s="720"/>
      <c r="EC31" s="721"/>
    </row>
    <row r="32" spans="2:133" ht="11.25" customHeight="1" x14ac:dyDescent="0.15">
      <c r="B32" s="750" t="s">
        <v>315</v>
      </c>
      <c r="C32" s="751"/>
      <c r="D32" s="751"/>
      <c r="E32" s="751"/>
      <c r="F32" s="751"/>
      <c r="G32" s="751"/>
      <c r="H32" s="751"/>
      <c r="I32" s="751"/>
      <c r="J32" s="751"/>
      <c r="K32" s="751"/>
      <c r="L32" s="751"/>
      <c r="M32" s="751"/>
      <c r="N32" s="751"/>
      <c r="O32" s="751"/>
      <c r="P32" s="751"/>
      <c r="Q32" s="752"/>
      <c r="R32" s="683">
        <v>10687</v>
      </c>
      <c r="S32" s="684"/>
      <c r="T32" s="684"/>
      <c r="U32" s="684"/>
      <c r="V32" s="684"/>
      <c r="W32" s="684"/>
      <c r="X32" s="684"/>
      <c r="Y32" s="685"/>
      <c r="Z32" s="686">
        <v>0.1</v>
      </c>
      <c r="AA32" s="686"/>
      <c r="AB32" s="686"/>
      <c r="AC32" s="686"/>
      <c r="AD32" s="687">
        <v>10687</v>
      </c>
      <c r="AE32" s="687"/>
      <c r="AF32" s="687"/>
      <c r="AG32" s="687"/>
      <c r="AH32" s="687"/>
      <c r="AI32" s="687"/>
      <c r="AJ32" s="687"/>
      <c r="AK32" s="687"/>
      <c r="AL32" s="688">
        <v>0.6</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97.6</v>
      </c>
      <c r="BH32" s="708"/>
      <c r="BI32" s="708"/>
      <c r="BJ32" s="708"/>
      <c r="BK32" s="708"/>
      <c r="BL32" s="708"/>
      <c r="BM32" s="689">
        <v>90.4</v>
      </c>
      <c r="BN32" s="737"/>
      <c r="BO32" s="737"/>
      <c r="BP32" s="737"/>
      <c r="BQ32" s="738"/>
      <c r="BR32" s="749">
        <v>96.8</v>
      </c>
      <c r="BS32" s="708"/>
      <c r="BT32" s="708"/>
      <c r="BU32" s="708"/>
      <c r="BV32" s="708"/>
      <c r="BW32" s="708"/>
      <c r="BX32" s="689">
        <v>93.2</v>
      </c>
      <c r="BY32" s="737"/>
      <c r="BZ32" s="737"/>
      <c r="CA32" s="737"/>
      <c r="CB32" s="738"/>
      <c r="CD32" s="733"/>
      <c r="CE32" s="734"/>
      <c r="CF32" s="698" t="s">
        <v>318</v>
      </c>
      <c r="CG32" s="699"/>
      <c r="CH32" s="699"/>
      <c r="CI32" s="699"/>
      <c r="CJ32" s="699"/>
      <c r="CK32" s="699"/>
      <c r="CL32" s="699"/>
      <c r="CM32" s="699"/>
      <c r="CN32" s="699"/>
      <c r="CO32" s="699"/>
      <c r="CP32" s="699"/>
      <c r="CQ32" s="700"/>
      <c r="CR32" s="683" t="s">
        <v>235</v>
      </c>
      <c r="CS32" s="684"/>
      <c r="CT32" s="684"/>
      <c r="CU32" s="684"/>
      <c r="CV32" s="684"/>
      <c r="CW32" s="684"/>
      <c r="CX32" s="684"/>
      <c r="CY32" s="685"/>
      <c r="CZ32" s="688" t="s">
        <v>228</v>
      </c>
      <c r="DA32" s="720"/>
      <c r="DB32" s="720"/>
      <c r="DC32" s="722"/>
      <c r="DD32" s="692" t="s">
        <v>235</v>
      </c>
      <c r="DE32" s="684"/>
      <c r="DF32" s="684"/>
      <c r="DG32" s="684"/>
      <c r="DH32" s="684"/>
      <c r="DI32" s="684"/>
      <c r="DJ32" s="684"/>
      <c r="DK32" s="685"/>
      <c r="DL32" s="692" t="s">
        <v>146</v>
      </c>
      <c r="DM32" s="684"/>
      <c r="DN32" s="684"/>
      <c r="DO32" s="684"/>
      <c r="DP32" s="684"/>
      <c r="DQ32" s="684"/>
      <c r="DR32" s="684"/>
      <c r="DS32" s="684"/>
      <c r="DT32" s="684"/>
      <c r="DU32" s="684"/>
      <c r="DV32" s="685"/>
      <c r="DW32" s="688" t="s">
        <v>228</v>
      </c>
      <c r="DX32" s="720"/>
      <c r="DY32" s="720"/>
      <c r="DZ32" s="720"/>
      <c r="EA32" s="720"/>
      <c r="EB32" s="720"/>
      <c r="EC32" s="721"/>
    </row>
    <row r="33" spans="2:133" ht="11.25" customHeight="1" x14ac:dyDescent="0.15">
      <c r="B33" s="680" t="s">
        <v>319</v>
      </c>
      <c r="C33" s="681"/>
      <c r="D33" s="681"/>
      <c r="E33" s="681"/>
      <c r="F33" s="681"/>
      <c r="G33" s="681"/>
      <c r="H33" s="681"/>
      <c r="I33" s="681"/>
      <c r="J33" s="681"/>
      <c r="K33" s="681"/>
      <c r="L33" s="681"/>
      <c r="M33" s="681"/>
      <c r="N33" s="681"/>
      <c r="O33" s="681"/>
      <c r="P33" s="681"/>
      <c r="Q33" s="682"/>
      <c r="R33" s="683">
        <v>1222676</v>
      </c>
      <c r="S33" s="684"/>
      <c r="T33" s="684"/>
      <c r="U33" s="684"/>
      <c r="V33" s="684"/>
      <c r="W33" s="684"/>
      <c r="X33" s="684"/>
      <c r="Y33" s="685"/>
      <c r="Z33" s="686">
        <v>16</v>
      </c>
      <c r="AA33" s="686"/>
      <c r="AB33" s="686"/>
      <c r="AC33" s="686"/>
      <c r="AD33" s="687" t="s">
        <v>235</v>
      </c>
      <c r="AE33" s="687"/>
      <c r="AF33" s="687"/>
      <c r="AG33" s="687"/>
      <c r="AH33" s="687"/>
      <c r="AI33" s="687"/>
      <c r="AJ33" s="687"/>
      <c r="AK33" s="687"/>
      <c r="AL33" s="688" t="s">
        <v>235</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99.7</v>
      </c>
      <c r="BH33" s="754"/>
      <c r="BI33" s="754"/>
      <c r="BJ33" s="754"/>
      <c r="BK33" s="754"/>
      <c r="BL33" s="754"/>
      <c r="BM33" s="755">
        <v>98.8</v>
      </c>
      <c r="BN33" s="754"/>
      <c r="BO33" s="754"/>
      <c r="BP33" s="754"/>
      <c r="BQ33" s="756"/>
      <c r="BR33" s="753">
        <v>99.7</v>
      </c>
      <c r="BS33" s="754"/>
      <c r="BT33" s="754"/>
      <c r="BU33" s="754"/>
      <c r="BV33" s="754"/>
      <c r="BW33" s="754"/>
      <c r="BX33" s="755">
        <v>99.1</v>
      </c>
      <c r="BY33" s="754"/>
      <c r="BZ33" s="754"/>
      <c r="CA33" s="754"/>
      <c r="CB33" s="756"/>
      <c r="CD33" s="698" t="s">
        <v>321</v>
      </c>
      <c r="CE33" s="699"/>
      <c r="CF33" s="699"/>
      <c r="CG33" s="699"/>
      <c r="CH33" s="699"/>
      <c r="CI33" s="699"/>
      <c r="CJ33" s="699"/>
      <c r="CK33" s="699"/>
      <c r="CL33" s="699"/>
      <c r="CM33" s="699"/>
      <c r="CN33" s="699"/>
      <c r="CO33" s="699"/>
      <c r="CP33" s="699"/>
      <c r="CQ33" s="700"/>
      <c r="CR33" s="683">
        <v>3487442</v>
      </c>
      <c r="CS33" s="708"/>
      <c r="CT33" s="708"/>
      <c r="CU33" s="708"/>
      <c r="CV33" s="708"/>
      <c r="CW33" s="708"/>
      <c r="CX33" s="708"/>
      <c r="CY33" s="709"/>
      <c r="CZ33" s="688">
        <v>51.5</v>
      </c>
      <c r="DA33" s="720"/>
      <c r="DB33" s="720"/>
      <c r="DC33" s="722"/>
      <c r="DD33" s="692">
        <v>1038828</v>
      </c>
      <c r="DE33" s="708"/>
      <c r="DF33" s="708"/>
      <c r="DG33" s="708"/>
      <c r="DH33" s="708"/>
      <c r="DI33" s="708"/>
      <c r="DJ33" s="708"/>
      <c r="DK33" s="709"/>
      <c r="DL33" s="692">
        <v>818966</v>
      </c>
      <c r="DM33" s="708"/>
      <c r="DN33" s="708"/>
      <c r="DO33" s="708"/>
      <c r="DP33" s="708"/>
      <c r="DQ33" s="708"/>
      <c r="DR33" s="708"/>
      <c r="DS33" s="708"/>
      <c r="DT33" s="708"/>
      <c r="DU33" s="708"/>
      <c r="DV33" s="709"/>
      <c r="DW33" s="688">
        <v>46.1</v>
      </c>
      <c r="DX33" s="720"/>
      <c r="DY33" s="720"/>
      <c r="DZ33" s="720"/>
      <c r="EA33" s="720"/>
      <c r="EB33" s="720"/>
      <c r="EC33" s="721"/>
    </row>
    <row r="34" spans="2:133" ht="11.25" customHeight="1" x14ac:dyDescent="0.15">
      <c r="B34" s="680" t="s">
        <v>322</v>
      </c>
      <c r="C34" s="681"/>
      <c r="D34" s="681"/>
      <c r="E34" s="681"/>
      <c r="F34" s="681"/>
      <c r="G34" s="681"/>
      <c r="H34" s="681"/>
      <c r="I34" s="681"/>
      <c r="J34" s="681"/>
      <c r="K34" s="681"/>
      <c r="L34" s="681"/>
      <c r="M34" s="681"/>
      <c r="N34" s="681"/>
      <c r="O34" s="681"/>
      <c r="P34" s="681"/>
      <c r="Q34" s="682"/>
      <c r="R34" s="683">
        <v>79572</v>
      </c>
      <c r="S34" s="684"/>
      <c r="T34" s="684"/>
      <c r="U34" s="684"/>
      <c r="V34" s="684"/>
      <c r="W34" s="684"/>
      <c r="X34" s="684"/>
      <c r="Y34" s="685"/>
      <c r="Z34" s="686">
        <v>1</v>
      </c>
      <c r="AA34" s="686"/>
      <c r="AB34" s="686"/>
      <c r="AC34" s="686"/>
      <c r="AD34" s="687">
        <v>66692</v>
      </c>
      <c r="AE34" s="687"/>
      <c r="AF34" s="687"/>
      <c r="AG34" s="687"/>
      <c r="AH34" s="687"/>
      <c r="AI34" s="687"/>
      <c r="AJ34" s="687"/>
      <c r="AK34" s="687"/>
      <c r="AL34" s="688">
        <v>3.9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1128405</v>
      </c>
      <c r="CS34" s="684"/>
      <c r="CT34" s="684"/>
      <c r="CU34" s="684"/>
      <c r="CV34" s="684"/>
      <c r="CW34" s="684"/>
      <c r="CX34" s="684"/>
      <c r="CY34" s="685"/>
      <c r="CZ34" s="688">
        <v>16.7</v>
      </c>
      <c r="DA34" s="720"/>
      <c r="DB34" s="720"/>
      <c r="DC34" s="722"/>
      <c r="DD34" s="692">
        <v>415904</v>
      </c>
      <c r="DE34" s="684"/>
      <c r="DF34" s="684"/>
      <c r="DG34" s="684"/>
      <c r="DH34" s="684"/>
      <c r="DI34" s="684"/>
      <c r="DJ34" s="684"/>
      <c r="DK34" s="685"/>
      <c r="DL34" s="692">
        <v>342478</v>
      </c>
      <c r="DM34" s="684"/>
      <c r="DN34" s="684"/>
      <c r="DO34" s="684"/>
      <c r="DP34" s="684"/>
      <c r="DQ34" s="684"/>
      <c r="DR34" s="684"/>
      <c r="DS34" s="684"/>
      <c r="DT34" s="684"/>
      <c r="DU34" s="684"/>
      <c r="DV34" s="685"/>
      <c r="DW34" s="688">
        <v>19.3</v>
      </c>
      <c r="DX34" s="720"/>
      <c r="DY34" s="720"/>
      <c r="DZ34" s="720"/>
      <c r="EA34" s="720"/>
      <c r="EB34" s="720"/>
      <c r="EC34" s="721"/>
    </row>
    <row r="35" spans="2:133" ht="11.25" customHeight="1" x14ac:dyDescent="0.15">
      <c r="B35" s="680" t="s">
        <v>324</v>
      </c>
      <c r="C35" s="681"/>
      <c r="D35" s="681"/>
      <c r="E35" s="681"/>
      <c r="F35" s="681"/>
      <c r="G35" s="681"/>
      <c r="H35" s="681"/>
      <c r="I35" s="681"/>
      <c r="J35" s="681"/>
      <c r="K35" s="681"/>
      <c r="L35" s="681"/>
      <c r="M35" s="681"/>
      <c r="N35" s="681"/>
      <c r="O35" s="681"/>
      <c r="P35" s="681"/>
      <c r="Q35" s="682"/>
      <c r="R35" s="683">
        <v>16574</v>
      </c>
      <c r="S35" s="684"/>
      <c r="T35" s="684"/>
      <c r="U35" s="684"/>
      <c r="V35" s="684"/>
      <c r="W35" s="684"/>
      <c r="X35" s="684"/>
      <c r="Y35" s="685"/>
      <c r="Z35" s="686">
        <v>0.2</v>
      </c>
      <c r="AA35" s="686"/>
      <c r="AB35" s="686"/>
      <c r="AC35" s="686"/>
      <c r="AD35" s="687" t="s">
        <v>146</v>
      </c>
      <c r="AE35" s="687"/>
      <c r="AF35" s="687"/>
      <c r="AG35" s="687"/>
      <c r="AH35" s="687"/>
      <c r="AI35" s="687"/>
      <c r="AJ35" s="687"/>
      <c r="AK35" s="687"/>
      <c r="AL35" s="688" t="s">
        <v>146</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61338</v>
      </c>
      <c r="CS35" s="708"/>
      <c r="CT35" s="708"/>
      <c r="CU35" s="708"/>
      <c r="CV35" s="708"/>
      <c r="CW35" s="708"/>
      <c r="CX35" s="708"/>
      <c r="CY35" s="709"/>
      <c r="CZ35" s="688">
        <v>0.9</v>
      </c>
      <c r="DA35" s="720"/>
      <c r="DB35" s="720"/>
      <c r="DC35" s="722"/>
      <c r="DD35" s="692">
        <v>57642</v>
      </c>
      <c r="DE35" s="708"/>
      <c r="DF35" s="708"/>
      <c r="DG35" s="708"/>
      <c r="DH35" s="708"/>
      <c r="DI35" s="708"/>
      <c r="DJ35" s="708"/>
      <c r="DK35" s="709"/>
      <c r="DL35" s="692">
        <v>51837</v>
      </c>
      <c r="DM35" s="708"/>
      <c r="DN35" s="708"/>
      <c r="DO35" s="708"/>
      <c r="DP35" s="708"/>
      <c r="DQ35" s="708"/>
      <c r="DR35" s="708"/>
      <c r="DS35" s="708"/>
      <c r="DT35" s="708"/>
      <c r="DU35" s="708"/>
      <c r="DV35" s="709"/>
      <c r="DW35" s="688">
        <v>2.9</v>
      </c>
      <c r="DX35" s="720"/>
      <c r="DY35" s="720"/>
      <c r="DZ35" s="720"/>
      <c r="EA35" s="720"/>
      <c r="EB35" s="720"/>
      <c r="EC35" s="721"/>
    </row>
    <row r="36" spans="2:133" ht="11.25" customHeight="1" x14ac:dyDescent="0.15">
      <c r="B36" s="680" t="s">
        <v>328</v>
      </c>
      <c r="C36" s="681"/>
      <c r="D36" s="681"/>
      <c r="E36" s="681"/>
      <c r="F36" s="681"/>
      <c r="G36" s="681"/>
      <c r="H36" s="681"/>
      <c r="I36" s="681"/>
      <c r="J36" s="681"/>
      <c r="K36" s="681"/>
      <c r="L36" s="681"/>
      <c r="M36" s="681"/>
      <c r="N36" s="681"/>
      <c r="O36" s="681"/>
      <c r="P36" s="681"/>
      <c r="Q36" s="682"/>
      <c r="R36" s="683">
        <v>1155290</v>
      </c>
      <c r="S36" s="684"/>
      <c r="T36" s="684"/>
      <c r="U36" s="684"/>
      <c r="V36" s="684"/>
      <c r="W36" s="684"/>
      <c r="X36" s="684"/>
      <c r="Y36" s="685"/>
      <c r="Z36" s="686">
        <v>15.1</v>
      </c>
      <c r="AA36" s="686"/>
      <c r="AB36" s="686"/>
      <c r="AC36" s="686"/>
      <c r="AD36" s="687" t="s">
        <v>228</v>
      </c>
      <c r="AE36" s="687"/>
      <c r="AF36" s="687"/>
      <c r="AG36" s="687"/>
      <c r="AH36" s="687"/>
      <c r="AI36" s="687"/>
      <c r="AJ36" s="687"/>
      <c r="AK36" s="687"/>
      <c r="AL36" s="688" t="s">
        <v>228</v>
      </c>
      <c r="AM36" s="689"/>
      <c r="AN36" s="689"/>
      <c r="AO36" s="690"/>
      <c r="AP36" s="235"/>
      <c r="AQ36" s="757" t="s">
        <v>329</v>
      </c>
      <c r="AR36" s="758"/>
      <c r="AS36" s="758"/>
      <c r="AT36" s="758"/>
      <c r="AU36" s="758"/>
      <c r="AV36" s="758"/>
      <c r="AW36" s="758"/>
      <c r="AX36" s="758"/>
      <c r="AY36" s="759"/>
      <c r="AZ36" s="672">
        <v>314233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57730</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380029</v>
      </c>
      <c r="CS36" s="684"/>
      <c r="CT36" s="684"/>
      <c r="CU36" s="684"/>
      <c r="CV36" s="684"/>
      <c r="CW36" s="684"/>
      <c r="CX36" s="684"/>
      <c r="CY36" s="685"/>
      <c r="CZ36" s="688">
        <v>5.6</v>
      </c>
      <c r="DA36" s="720"/>
      <c r="DB36" s="720"/>
      <c r="DC36" s="722"/>
      <c r="DD36" s="692">
        <v>278886</v>
      </c>
      <c r="DE36" s="684"/>
      <c r="DF36" s="684"/>
      <c r="DG36" s="684"/>
      <c r="DH36" s="684"/>
      <c r="DI36" s="684"/>
      <c r="DJ36" s="684"/>
      <c r="DK36" s="685"/>
      <c r="DL36" s="692">
        <v>196488</v>
      </c>
      <c r="DM36" s="684"/>
      <c r="DN36" s="684"/>
      <c r="DO36" s="684"/>
      <c r="DP36" s="684"/>
      <c r="DQ36" s="684"/>
      <c r="DR36" s="684"/>
      <c r="DS36" s="684"/>
      <c r="DT36" s="684"/>
      <c r="DU36" s="684"/>
      <c r="DV36" s="685"/>
      <c r="DW36" s="688">
        <v>11.1</v>
      </c>
      <c r="DX36" s="720"/>
      <c r="DY36" s="720"/>
      <c r="DZ36" s="720"/>
      <c r="EA36" s="720"/>
      <c r="EB36" s="720"/>
      <c r="EC36" s="721"/>
    </row>
    <row r="37" spans="2:133" ht="11.25" customHeight="1" x14ac:dyDescent="0.15">
      <c r="B37" s="680" t="s">
        <v>332</v>
      </c>
      <c r="C37" s="681"/>
      <c r="D37" s="681"/>
      <c r="E37" s="681"/>
      <c r="F37" s="681"/>
      <c r="G37" s="681"/>
      <c r="H37" s="681"/>
      <c r="I37" s="681"/>
      <c r="J37" s="681"/>
      <c r="K37" s="681"/>
      <c r="L37" s="681"/>
      <c r="M37" s="681"/>
      <c r="N37" s="681"/>
      <c r="O37" s="681"/>
      <c r="P37" s="681"/>
      <c r="Q37" s="682"/>
      <c r="R37" s="683">
        <v>334497</v>
      </c>
      <c r="S37" s="684"/>
      <c r="T37" s="684"/>
      <c r="U37" s="684"/>
      <c r="V37" s="684"/>
      <c r="W37" s="684"/>
      <c r="X37" s="684"/>
      <c r="Y37" s="685"/>
      <c r="Z37" s="686">
        <v>4.4000000000000004</v>
      </c>
      <c r="AA37" s="686"/>
      <c r="AB37" s="686"/>
      <c r="AC37" s="686"/>
      <c r="AD37" s="687" t="s">
        <v>235</v>
      </c>
      <c r="AE37" s="687"/>
      <c r="AF37" s="687"/>
      <c r="AG37" s="687"/>
      <c r="AH37" s="687"/>
      <c r="AI37" s="687"/>
      <c r="AJ37" s="687"/>
      <c r="AK37" s="687"/>
      <c r="AL37" s="688" t="s">
        <v>228</v>
      </c>
      <c r="AM37" s="689"/>
      <c r="AN37" s="689"/>
      <c r="AO37" s="690"/>
      <c r="AQ37" s="761" t="s">
        <v>333</v>
      </c>
      <c r="AR37" s="762"/>
      <c r="AS37" s="762"/>
      <c r="AT37" s="762"/>
      <c r="AU37" s="762"/>
      <c r="AV37" s="762"/>
      <c r="AW37" s="762"/>
      <c r="AX37" s="762"/>
      <c r="AY37" s="763"/>
      <c r="AZ37" s="683">
        <v>82191</v>
      </c>
      <c r="BA37" s="684"/>
      <c r="BB37" s="684"/>
      <c r="BC37" s="684"/>
      <c r="BD37" s="708"/>
      <c r="BE37" s="708"/>
      <c r="BF37" s="738"/>
      <c r="BG37" s="698" t="s">
        <v>334</v>
      </c>
      <c r="BH37" s="699"/>
      <c r="BI37" s="699"/>
      <c r="BJ37" s="699"/>
      <c r="BK37" s="699"/>
      <c r="BL37" s="699"/>
      <c r="BM37" s="699"/>
      <c r="BN37" s="699"/>
      <c r="BO37" s="699"/>
      <c r="BP37" s="699"/>
      <c r="BQ37" s="699"/>
      <c r="BR37" s="699"/>
      <c r="BS37" s="699"/>
      <c r="BT37" s="699"/>
      <c r="BU37" s="700"/>
      <c r="BV37" s="683">
        <v>67857</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118073</v>
      </c>
      <c r="CS37" s="708"/>
      <c r="CT37" s="708"/>
      <c r="CU37" s="708"/>
      <c r="CV37" s="708"/>
      <c r="CW37" s="708"/>
      <c r="CX37" s="708"/>
      <c r="CY37" s="709"/>
      <c r="CZ37" s="688">
        <v>1.7</v>
      </c>
      <c r="DA37" s="720"/>
      <c r="DB37" s="720"/>
      <c r="DC37" s="722"/>
      <c r="DD37" s="692">
        <v>118073</v>
      </c>
      <c r="DE37" s="708"/>
      <c r="DF37" s="708"/>
      <c r="DG37" s="708"/>
      <c r="DH37" s="708"/>
      <c r="DI37" s="708"/>
      <c r="DJ37" s="708"/>
      <c r="DK37" s="709"/>
      <c r="DL37" s="692">
        <v>109725</v>
      </c>
      <c r="DM37" s="708"/>
      <c r="DN37" s="708"/>
      <c r="DO37" s="708"/>
      <c r="DP37" s="708"/>
      <c r="DQ37" s="708"/>
      <c r="DR37" s="708"/>
      <c r="DS37" s="708"/>
      <c r="DT37" s="708"/>
      <c r="DU37" s="708"/>
      <c r="DV37" s="709"/>
      <c r="DW37" s="688">
        <v>6.2</v>
      </c>
      <c r="DX37" s="720"/>
      <c r="DY37" s="720"/>
      <c r="DZ37" s="720"/>
      <c r="EA37" s="720"/>
      <c r="EB37" s="720"/>
      <c r="EC37" s="721"/>
    </row>
    <row r="38" spans="2:133" ht="11.25" customHeight="1" x14ac:dyDescent="0.15">
      <c r="B38" s="680" t="s">
        <v>336</v>
      </c>
      <c r="C38" s="681"/>
      <c r="D38" s="681"/>
      <c r="E38" s="681"/>
      <c r="F38" s="681"/>
      <c r="G38" s="681"/>
      <c r="H38" s="681"/>
      <c r="I38" s="681"/>
      <c r="J38" s="681"/>
      <c r="K38" s="681"/>
      <c r="L38" s="681"/>
      <c r="M38" s="681"/>
      <c r="N38" s="681"/>
      <c r="O38" s="681"/>
      <c r="P38" s="681"/>
      <c r="Q38" s="682"/>
      <c r="R38" s="683">
        <v>113974</v>
      </c>
      <c r="S38" s="684"/>
      <c r="T38" s="684"/>
      <c r="U38" s="684"/>
      <c r="V38" s="684"/>
      <c r="W38" s="684"/>
      <c r="X38" s="684"/>
      <c r="Y38" s="685"/>
      <c r="Z38" s="686">
        <v>1.5</v>
      </c>
      <c r="AA38" s="686"/>
      <c r="AB38" s="686"/>
      <c r="AC38" s="686"/>
      <c r="AD38" s="687" t="s">
        <v>228</v>
      </c>
      <c r="AE38" s="687"/>
      <c r="AF38" s="687"/>
      <c r="AG38" s="687"/>
      <c r="AH38" s="687"/>
      <c r="AI38" s="687"/>
      <c r="AJ38" s="687"/>
      <c r="AK38" s="687"/>
      <c r="AL38" s="688" t="s">
        <v>235</v>
      </c>
      <c r="AM38" s="689"/>
      <c r="AN38" s="689"/>
      <c r="AO38" s="690"/>
      <c r="AQ38" s="761" t="s">
        <v>337</v>
      </c>
      <c r="AR38" s="762"/>
      <c r="AS38" s="762"/>
      <c r="AT38" s="762"/>
      <c r="AU38" s="762"/>
      <c r="AV38" s="762"/>
      <c r="AW38" s="762"/>
      <c r="AX38" s="762"/>
      <c r="AY38" s="763"/>
      <c r="AZ38" s="683">
        <v>2528</v>
      </c>
      <c r="BA38" s="684"/>
      <c r="BB38" s="684"/>
      <c r="BC38" s="684"/>
      <c r="BD38" s="708"/>
      <c r="BE38" s="708"/>
      <c r="BF38" s="738"/>
      <c r="BG38" s="698" t="s">
        <v>338</v>
      </c>
      <c r="BH38" s="699"/>
      <c r="BI38" s="699"/>
      <c r="BJ38" s="699"/>
      <c r="BK38" s="699"/>
      <c r="BL38" s="699"/>
      <c r="BM38" s="699"/>
      <c r="BN38" s="699"/>
      <c r="BO38" s="699"/>
      <c r="BP38" s="699"/>
      <c r="BQ38" s="699"/>
      <c r="BR38" s="699"/>
      <c r="BS38" s="699"/>
      <c r="BT38" s="699"/>
      <c r="BU38" s="700"/>
      <c r="BV38" s="683">
        <v>436</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311705</v>
      </c>
      <c r="CS38" s="684"/>
      <c r="CT38" s="684"/>
      <c r="CU38" s="684"/>
      <c r="CV38" s="684"/>
      <c r="CW38" s="684"/>
      <c r="CX38" s="684"/>
      <c r="CY38" s="685"/>
      <c r="CZ38" s="688">
        <v>4.5999999999999996</v>
      </c>
      <c r="DA38" s="720"/>
      <c r="DB38" s="720"/>
      <c r="DC38" s="722"/>
      <c r="DD38" s="692">
        <v>280595</v>
      </c>
      <c r="DE38" s="684"/>
      <c r="DF38" s="684"/>
      <c r="DG38" s="684"/>
      <c r="DH38" s="684"/>
      <c r="DI38" s="684"/>
      <c r="DJ38" s="684"/>
      <c r="DK38" s="685"/>
      <c r="DL38" s="692">
        <v>228163</v>
      </c>
      <c r="DM38" s="684"/>
      <c r="DN38" s="684"/>
      <c r="DO38" s="684"/>
      <c r="DP38" s="684"/>
      <c r="DQ38" s="684"/>
      <c r="DR38" s="684"/>
      <c r="DS38" s="684"/>
      <c r="DT38" s="684"/>
      <c r="DU38" s="684"/>
      <c r="DV38" s="685"/>
      <c r="DW38" s="688">
        <v>12.8</v>
      </c>
      <c r="DX38" s="720"/>
      <c r="DY38" s="720"/>
      <c r="DZ38" s="720"/>
      <c r="EA38" s="720"/>
      <c r="EB38" s="720"/>
      <c r="EC38" s="721"/>
    </row>
    <row r="39" spans="2:133" ht="11.25" customHeight="1" x14ac:dyDescent="0.15">
      <c r="B39" s="680" t="s">
        <v>340</v>
      </c>
      <c r="C39" s="681"/>
      <c r="D39" s="681"/>
      <c r="E39" s="681"/>
      <c r="F39" s="681"/>
      <c r="G39" s="681"/>
      <c r="H39" s="681"/>
      <c r="I39" s="681"/>
      <c r="J39" s="681"/>
      <c r="K39" s="681"/>
      <c r="L39" s="681"/>
      <c r="M39" s="681"/>
      <c r="N39" s="681"/>
      <c r="O39" s="681"/>
      <c r="P39" s="681"/>
      <c r="Q39" s="682"/>
      <c r="R39" s="683">
        <v>288436</v>
      </c>
      <c r="S39" s="684"/>
      <c r="T39" s="684"/>
      <c r="U39" s="684"/>
      <c r="V39" s="684"/>
      <c r="W39" s="684"/>
      <c r="X39" s="684"/>
      <c r="Y39" s="685"/>
      <c r="Z39" s="686">
        <v>3.8</v>
      </c>
      <c r="AA39" s="686"/>
      <c r="AB39" s="686"/>
      <c r="AC39" s="686"/>
      <c r="AD39" s="687" t="s">
        <v>228</v>
      </c>
      <c r="AE39" s="687"/>
      <c r="AF39" s="687"/>
      <c r="AG39" s="687"/>
      <c r="AH39" s="687"/>
      <c r="AI39" s="687"/>
      <c r="AJ39" s="687"/>
      <c r="AK39" s="687"/>
      <c r="AL39" s="688" t="s">
        <v>235</v>
      </c>
      <c r="AM39" s="689"/>
      <c r="AN39" s="689"/>
      <c r="AO39" s="690"/>
      <c r="AQ39" s="761" t="s">
        <v>341</v>
      </c>
      <c r="AR39" s="762"/>
      <c r="AS39" s="762"/>
      <c r="AT39" s="762"/>
      <c r="AU39" s="762"/>
      <c r="AV39" s="762"/>
      <c r="AW39" s="762"/>
      <c r="AX39" s="762"/>
      <c r="AY39" s="763"/>
      <c r="AZ39" s="683" t="s">
        <v>235</v>
      </c>
      <c r="BA39" s="684"/>
      <c r="BB39" s="684"/>
      <c r="BC39" s="684"/>
      <c r="BD39" s="708"/>
      <c r="BE39" s="708"/>
      <c r="BF39" s="738"/>
      <c r="BG39" s="698" t="s">
        <v>342</v>
      </c>
      <c r="BH39" s="699"/>
      <c r="BI39" s="699"/>
      <c r="BJ39" s="699"/>
      <c r="BK39" s="699"/>
      <c r="BL39" s="699"/>
      <c r="BM39" s="699"/>
      <c r="BN39" s="699"/>
      <c r="BO39" s="699"/>
      <c r="BP39" s="699"/>
      <c r="BQ39" s="699"/>
      <c r="BR39" s="699"/>
      <c r="BS39" s="699"/>
      <c r="BT39" s="699"/>
      <c r="BU39" s="700"/>
      <c r="BV39" s="683">
        <v>691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1604770</v>
      </c>
      <c r="CS39" s="708"/>
      <c r="CT39" s="708"/>
      <c r="CU39" s="708"/>
      <c r="CV39" s="708"/>
      <c r="CW39" s="708"/>
      <c r="CX39" s="708"/>
      <c r="CY39" s="709"/>
      <c r="CZ39" s="688">
        <v>23.7</v>
      </c>
      <c r="DA39" s="720"/>
      <c r="DB39" s="720"/>
      <c r="DC39" s="722"/>
      <c r="DD39" s="692">
        <v>4606</v>
      </c>
      <c r="DE39" s="708"/>
      <c r="DF39" s="708"/>
      <c r="DG39" s="708"/>
      <c r="DH39" s="708"/>
      <c r="DI39" s="708"/>
      <c r="DJ39" s="708"/>
      <c r="DK39" s="709"/>
      <c r="DL39" s="692" t="s">
        <v>228</v>
      </c>
      <c r="DM39" s="708"/>
      <c r="DN39" s="708"/>
      <c r="DO39" s="708"/>
      <c r="DP39" s="708"/>
      <c r="DQ39" s="708"/>
      <c r="DR39" s="708"/>
      <c r="DS39" s="708"/>
      <c r="DT39" s="708"/>
      <c r="DU39" s="708"/>
      <c r="DV39" s="709"/>
      <c r="DW39" s="688" t="s">
        <v>235</v>
      </c>
      <c r="DX39" s="720"/>
      <c r="DY39" s="720"/>
      <c r="DZ39" s="720"/>
      <c r="EA39" s="720"/>
      <c r="EB39" s="720"/>
      <c r="EC39" s="721"/>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228</v>
      </c>
      <c r="S40" s="684"/>
      <c r="T40" s="684"/>
      <c r="U40" s="684"/>
      <c r="V40" s="684"/>
      <c r="W40" s="684"/>
      <c r="X40" s="684"/>
      <c r="Y40" s="685"/>
      <c r="Z40" s="686" t="s">
        <v>228</v>
      </c>
      <c r="AA40" s="686"/>
      <c r="AB40" s="686"/>
      <c r="AC40" s="686"/>
      <c r="AD40" s="687" t="s">
        <v>146</v>
      </c>
      <c r="AE40" s="687"/>
      <c r="AF40" s="687"/>
      <c r="AG40" s="687"/>
      <c r="AH40" s="687"/>
      <c r="AI40" s="687"/>
      <c r="AJ40" s="687"/>
      <c r="AK40" s="687"/>
      <c r="AL40" s="688" t="s">
        <v>228</v>
      </c>
      <c r="AM40" s="689"/>
      <c r="AN40" s="689"/>
      <c r="AO40" s="690"/>
      <c r="AQ40" s="761" t="s">
        <v>345</v>
      </c>
      <c r="AR40" s="762"/>
      <c r="AS40" s="762"/>
      <c r="AT40" s="762"/>
      <c r="AU40" s="762"/>
      <c r="AV40" s="762"/>
      <c r="AW40" s="762"/>
      <c r="AX40" s="762"/>
      <c r="AY40" s="763"/>
      <c r="AZ40" s="683" t="s">
        <v>235</v>
      </c>
      <c r="BA40" s="684"/>
      <c r="BB40" s="684"/>
      <c r="BC40" s="684"/>
      <c r="BD40" s="708"/>
      <c r="BE40" s="708"/>
      <c r="BF40" s="738"/>
      <c r="BG40" s="764" t="s">
        <v>346</v>
      </c>
      <c r="BH40" s="765"/>
      <c r="BI40" s="765"/>
      <c r="BJ40" s="765"/>
      <c r="BK40" s="765"/>
      <c r="BL40" s="236"/>
      <c r="BM40" s="699" t="s">
        <v>347</v>
      </c>
      <c r="BN40" s="699"/>
      <c r="BO40" s="699"/>
      <c r="BP40" s="699"/>
      <c r="BQ40" s="699"/>
      <c r="BR40" s="699"/>
      <c r="BS40" s="699"/>
      <c r="BT40" s="699"/>
      <c r="BU40" s="700"/>
      <c r="BV40" s="683">
        <v>9</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1195</v>
      </c>
      <c r="CS40" s="684"/>
      <c r="CT40" s="684"/>
      <c r="CU40" s="684"/>
      <c r="CV40" s="684"/>
      <c r="CW40" s="684"/>
      <c r="CX40" s="684"/>
      <c r="CY40" s="685"/>
      <c r="CZ40" s="688">
        <v>0</v>
      </c>
      <c r="DA40" s="720"/>
      <c r="DB40" s="720"/>
      <c r="DC40" s="722"/>
      <c r="DD40" s="692">
        <v>1195</v>
      </c>
      <c r="DE40" s="684"/>
      <c r="DF40" s="684"/>
      <c r="DG40" s="684"/>
      <c r="DH40" s="684"/>
      <c r="DI40" s="684"/>
      <c r="DJ40" s="684"/>
      <c r="DK40" s="685"/>
      <c r="DL40" s="692" t="s">
        <v>228</v>
      </c>
      <c r="DM40" s="684"/>
      <c r="DN40" s="684"/>
      <c r="DO40" s="684"/>
      <c r="DP40" s="684"/>
      <c r="DQ40" s="684"/>
      <c r="DR40" s="684"/>
      <c r="DS40" s="684"/>
      <c r="DT40" s="684"/>
      <c r="DU40" s="684"/>
      <c r="DV40" s="685"/>
      <c r="DW40" s="688" t="s">
        <v>228</v>
      </c>
      <c r="DX40" s="720"/>
      <c r="DY40" s="720"/>
      <c r="DZ40" s="720"/>
      <c r="EA40" s="720"/>
      <c r="EB40" s="720"/>
      <c r="EC40" s="721"/>
    </row>
    <row r="41" spans="2:133" ht="11.25" customHeight="1" x14ac:dyDescent="0.15">
      <c r="B41" s="680" t="s">
        <v>349</v>
      </c>
      <c r="C41" s="681"/>
      <c r="D41" s="681"/>
      <c r="E41" s="681"/>
      <c r="F41" s="681"/>
      <c r="G41" s="681"/>
      <c r="H41" s="681"/>
      <c r="I41" s="681"/>
      <c r="J41" s="681"/>
      <c r="K41" s="681"/>
      <c r="L41" s="681"/>
      <c r="M41" s="681"/>
      <c r="N41" s="681"/>
      <c r="O41" s="681"/>
      <c r="P41" s="681"/>
      <c r="Q41" s="682"/>
      <c r="R41" s="683">
        <v>58036</v>
      </c>
      <c r="S41" s="684"/>
      <c r="T41" s="684"/>
      <c r="U41" s="684"/>
      <c r="V41" s="684"/>
      <c r="W41" s="684"/>
      <c r="X41" s="684"/>
      <c r="Y41" s="685"/>
      <c r="Z41" s="686">
        <v>0.8</v>
      </c>
      <c r="AA41" s="686"/>
      <c r="AB41" s="686"/>
      <c r="AC41" s="686"/>
      <c r="AD41" s="687" t="s">
        <v>235</v>
      </c>
      <c r="AE41" s="687"/>
      <c r="AF41" s="687"/>
      <c r="AG41" s="687"/>
      <c r="AH41" s="687"/>
      <c r="AI41" s="687"/>
      <c r="AJ41" s="687"/>
      <c r="AK41" s="687"/>
      <c r="AL41" s="688" t="s">
        <v>235</v>
      </c>
      <c r="AM41" s="689"/>
      <c r="AN41" s="689"/>
      <c r="AO41" s="690"/>
      <c r="AQ41" s="761" t="s">
        <v>350</v>
      </c>
      <c r="AR41" s="762"/>
      <c r="AS41" s="762"/>
      <c r="AT41" s="762"/>
      <c r="AU41" s="762"/>
      <c r="AV41" s="762"/>
      <c r="AW41" s="762"/>
      <c r="AX41" s="762"/>
      <c r="AY41" s="763"/>
      <c r="AZ41" s="683">
        <v>74242</v>
      </c>
      <c r="BA41" s="684"/>
      <c r="BB41" s="684"/>
      <c r="BC41" s="684"/>
      <c r="BD41" s="708"/>
      <c r="BE41" s="708"/>
      <c r="BF41" s="738"/>
      <c r="BG41" s="764"/>
      <c r="BH41" s="765"/>
      <c r="BI41" s="765"/>
      <c r="BJ41" s="765"/>
      <c r="BK41" s="765"/>
      <c r="BL41" s="236"/>
      <c r="BM41" s="699" t="s">
        <v>351</v>
      </c>
      <c r="BN41" s="699"/>
      <c r="BO41" s="699"/>
      <c r="BP41" s="699"/>
      <c r="BQ41" s="699"/>
      <c r="BR41" s="699"/>
      <c r="BS41" s="699"/>
      <c r="BT41" s="699"/>
      <c r="BU41" s="700"/>
      <c r="BV41" s="683">
        <v>69</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228</v>
      </c>
      <c r="CS41" s="708"/>
      <c r="CT41" s="708"/>
      <c r="CU41" s="708"/>
      <c r="CV41" s="708"/>
      <c r="CW41" s="708"/>
      <c r="CX41" s="708"/>
      <c r="CY41" s="709"/>
      <c r="CZ41" s="688" t="s">
        <v>235</v>
      </c>
      <c r="DA41" s="720"/>
      <c r="DB41" s="720"/>
      <c r="DC41" s="722"/>
      <c r="DD41" s="692" t="s">
        <v>235</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7629366</v>
      </c>
      <c r="S42" s="769"/>
      <c r="T42" s="769"/>
      <c r="U42" s="769"/>
      <c r="V42" s="769"/>
      <c r="W42" s="769"/>
      <c r="X42" s="769"/>
      <c r="Y42" s="777"/>
      <c r="Z42" s="778">
        <v>100</v>
      </c>
      <c r="AA42" s="778"/>
      <c r="AB42" s="778"/>
      <c r="AC42" s="778"/>
      <c r="AD42" s="779">
        <v>1719538</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155272</v>
      </c>
      <c r="BA42" s="769"/>
      <c r="BB42" s="769"/>
      <c r="BC42" s="769"/>
      <c r="BD42" s="754"/>
      <c r="BE42" s="754"/>
      <c r="BF42" s="756"/>
      <c r="BG42" s="766"/>
      <c r="BH42" s="767"/>
      <c r="BI42" s="767"/>
      <c r="BJ42" s="767"/>
      <c r="BK42" s="767"/>
      <c r="BL42" s="237"/>
      <c r="BM42" s="711" t="s">
        <v>355</v>
      </c>
      <c r="BN42" s="711"/>
      <c r="BO42" s="711"/>
      <c r="BP42" s="711"/>
      <c r="BQ42" s="711"/>
      <c r="BR42" s="711"/>
      <c r="BS42" s="711"/>
      <c r="BT42" s="711"/>
      <c r="BU42" s="712"/>
      <c r="BV42" s="768">
        <v>480</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2329390</v>
      </c>
      <c r="CS42" s="684"/>
      <c r="CT42" s="684"/>
      <c r="CU42" s="684"/>
      <c r="CV42" s="684"/>
      <c r="CW42" s="684"/>
      <c r="CX42" s="684"/>
      <c r="CY42" s="685"/>
      <c r="CZ42" s="688">
        <v>34.4</v>
      </c>
      <c r="DA42" s="689"/>
      <c r="DB42" s="689"/>
      <c r="DC42" s="701"/>
      <c r="DD42" s="692">
        <v>677818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52237</v>
      </c>
      <c r="CS43" s="708"/>
      <c r="CT43" s="708"/>
      <c r="CU43" s="708"/>
      <c r="CV43" s="708"/>
      <c r="CW43" s="708"/>
      <c r="CX43" s="708"/>
      <c r="CY43" s="709"/>
      <c r="CZ43" s="688">
        <v>0.8</v>
      </c>
      <c r="DA43" s="720"/>
      <c r="DB43" s="720"/>
      <c r="DC43" s="722"/>
      <c r="DD43" s="692">
        <v>52237</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2083776</v>
      </c>
      <c r="CS44" s="684"/>
      <c r="CT44" s="684"/>
      <c r="CU44" s="684"/>
      <c r="CV44" s="684"/>
      <c r="CW44" s="684"/>
      <c r="CX44" s="684"/>
      <c r="CY44" s="685"/>
      <c r="CZ44" s="688">
        <v>30.8</v>
      </c>
      <c r="DA44" s="689"/>
      <c r="DB44" s="689"/>
      <c r="DC44" s="701"/>
      <c r="DD44" s="692">
        <v>552796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1607171</v>
      </c>
      <c r="CS45" s="708"/>
      <c r="CT45" s="708"/>
      <c r="CU45" s="708"/>
      <c r="CV45" s="708"/>
      <c r="CW45" s="708"/>
      <c r="CX45" s="708"/>
      <c r="CY45" s="709"/>
      <c r="CZ45" s="688">
        <v>23.7</v>
      </c>
      <c r="DA45" s="720"/>
      <c r="DB45" s="720"/>
      <c r="DC45" s="722"/>
      <c r="DD45" s="692">
        <v>375974</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461392</v>
      </c>
      <c r="CS46" s="684"/>
      <c r="CT46" s="684"/>
      <c r="CU46" s="684"/>
      <c r="CV46" s="684"/>
      <c r="CW46" s="684"/>
      <c r="CX46" s="684"/>
      <c r="CY46" s="685"/>
      <c r="CZ46" s="688">
        <v>6.8</v>
      </c>
      <c r="DA46" s="689"/>
      <c r="DB46" s="689"/>
      <c r="DC46" s="701"/>
      <c r="DD46" s="692">
        <v>161609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245614</v>
      </c>
      <c r="CS47" s="708"/>
      <c r="CT47" s="708"/>
      <c r="CU47" s="708"/>
      <c r="CV47" s="708"/>
      <c r="CW47" s="708"/>
      <c r="CX47" s="708"/>
      <c r="CY47" s="709"/>
      <c r="CZ47" s="688">
        <v>3.6</v>
      </c>
      <c r="DA47" s="720"/>
      <c r="DB47" s="720"/>
      <c r="DC47" s="722"/>
      <c r="DD47" s="692">
        <v>125022</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228</v>
      </c>
      <c r="CS48" s="684"/>
      <c r="CT48" s="684"/>
      <c r="CU48" s="684"/>
      <c r="CV48" s="684"/>
      <c r="CW48" s="684"/>
      <c r="CX48" s="684"/>
      <c r="CY48" s="685"/>
      <c r="CZ48" s="688" t="s">
        <v>235</v>
      </c>
      <c r="DA48" s="689"/>
      <c r="DB48" s="689"/>
      <c r="DC48" s="701"/>
      <c r="DD48" s="692" t="s">
        <v>146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6768438</v>
      </c>
      <c r="CS49" s="754"/>
      <c r="CT49" s="754"/>
      <c r="CU49" s="754"/>
      <c r="CV49" s="754"/>
      <c r="CW49" s="754"/>
      <c r="CX49" s="754"/>
      <c r="CY49" s="785"/>
      <c r="CZ49" s="780">
        <v>100</v>
      </c>
      <c r="DA49" s="786"/>
      <c r="DB49" s="786"/>
      <c r="DC49" s="787"/>
      <c r="DD49" s="788">
        <v>2576960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6kGyx6RPqR9vyIlnmcTdB9B9LqOHOc2iEvm+3o/c7Fx082ifMWYFVhSp7sAepjMhi3Mrc18Oize6mnC5pEy58w==" saltValue="zMdLHOFM68ovdmqRDw2Qs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75" zoomScale="70" zoomScaleNormal="25" zoomScaleSheetLayoutView="70" workbookViewId="0">
      <selection activeCell="AP77" sqref="AP77:AT7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7629</v>
      </c>
      <c r="R7" s="819"/>
      <c r="S7" s="819"/>
      <c r="T7" s="819"/>
      <c r="U7" s="819"/>
      <c r="V7" s="819">
        <v>6768</v>
      </c>
      <c r="W7" s="819"/>
      <c r="X7" s="819"/>
      <c r="Y7" s="819"/>
      <c r="Z7" s="819"/>
      <c r="AA7" s="819">
        <v>861</v>
      </c>
      <c r="AB7" s="819"/>
      <c r="AC7" s="819"/>
      <c r="AD7" s="819"/>
      <c r="AE7" s="820"/>
      <c r="AF7" s="821">
        <v>37</v>
      </c>
      <c r="AG7" s="822"/>
      <c r="AH7" s="822"/>
      <c r="AI7" s="822"/>
      <c r="AJ7" s="823"/>
      <c r="AK7" s="858">
        <v>1155</v>
      </c>
      <c r="AL7" s="859"/>
      <c r="AM7" s="859"/>
      <c r="AN7" s="859"/>
      <c r="AO7" s="859"/>
      <c r="AP7" s="859">
        <v>1874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7629</v>
      </c>
      <c r="R23" s="878"/>
      <c r="S23" s="878"/>
      <c r="T23" s="878"/>
      <c r="U23" s="878"/>
      <c r="V23" s="878">
        <v>6768</v>
      </c>
      <c r="W23" s="878"/>
      <c r="X23" s="878"/>
      <c r="Y23" s="878"/>
      <c r="Z23" s="878"/>
      <c r="AA23" s="878">
        <v>861</v>
      </c>
      <c r="AB23" s="878"/>
      <c r="AC23" s="878"/>
      <c r="AD23" s="878"/>
      <c r="AE23" s="879"/>
      <c r="AF23" s="880">
        <v>37</v>
      </c>
      <c r="AG23" s="878"/>
      <c r="AH23" s="878"/>
      <c r="AI23" s="878"/>
      <c r="AJ23" s="881"/>
      <c r="AK23" s="882"/>
      <c r="AL23" s="883"/>
      <c r="AM23" s="883"/>
      <c r="AN23" s="883"/>
      <c r="AO23" s="883"/>
      <c r="AP23" s="878">
        <v>1874</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517</v>
      </c>
      <c r="R28" s="907"/>
      <c r="S28" s="907"/>
      <c r="T28" s="907"/>
      <c r="U28" s="907"/>
      <c r="V28" s="907">
        <v>460</v>
      </c>
      <c r="W28" s="907"/>
      <c r="X28" s="907"/>
      <c r="Y28" s="907"/>
      <c r="Z28" s="907"/>
      <c r="AA28" s="907">
        <v>57</v>
      </c>
      <c r="AB28" s="907"/>
      <c r="AC28" s="907"/>
      <c r="AD28" s="907"/>
      <c r="AE28" s="908"/>
      <c r="AF28" s="909">
        <v>58</v>
      </c>
      <c r="AG28" s="907"/>
      <c r="AH28" s="907"/>
      <c r="AI28" s="907"/>
      <c r="AJ28" s="910"/>
      <c r="AK28" s="911">
        <v>71</v>
      </c>
      <c r="AL28" s="902"/>
      <c r="AM28" s="902"/>
      <c r="AN28" s="902"/>
      <c r="AO28" s="902"/>
      <c r="AP28" s="902" t="s">
        <v>588</v>
      </c>
      <c r="AQ28" s="902"/>
      <c r="AR28" s="902"/>
      <c r="AS28" s="902"/>
      <c r="AT28" s="902"/>
      <c r="AU28" s="902" t="s">
        <v>588</v>
      </c>
      <c r="AV28" s="902"/>
      <c r="AW28" s="902"/>
      <c r="AX28" s="902"/>
      <c r="AY28" s="902"/>
      <c r="AZ28" s="903" t="s">
        <v>588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198</v>
      </c>
      <c r="R29" s="843"/>
      <c r="S29" s="843"/>
      <c r="T29" s="843"/>
      <c r="U29" s="843"/>
      <c r="V29" s="843">
        <v>171</v>
      </c>
      <c r="W29" s="843"/>
      <c r="X29" s="843"/>
      <c r="Y29" s="843"/>
      <c r="Z29" s="843"/>
      <c r="AA29" s="843">
        <v>27</v>
      </c>
      <c r="AB29" s="843"/>
      <c r="AC29" s="843"/>
      <c r="AD29" s="843"/>
      <c r="AE29" s="844"/>
      <c r="AF29" s="845">
        <v>27</v>
      </c>
      <c r="AG29" s="846"/>
      <c r="AH29" s="846"/>
      <c r="AI29" s="846"/>
      <c r="AJ29" s="847"/>
      <c r="AK29" s="914">
        <v>54</v>
      </c>
      <c r="AL29" s="915"/>
      <c r="AM29" s="915"/>
      <c r="AN29" s="915"/>
      <c r="AO29" s="915"/>
      <c r="AP29" s="915" t="s">
        <v>588</v>
      </c>
      <c r="AQ29" s="915"/>
      <c r="AR29" s="915"/>
      <c r="AS29" s="915"/>
      <c r="AT29" s="915"/>
      <c r="AU29" s="915" t="s">
        <v>588</v>
      </c>
      <c r="AV29" s="915"/>
      <c r="AW29" s="915"/>
      <c r="AX29" s="915"/>
      <c r="AY29" s="915"/>
      <c r="AZ29" s="916" t="s">
        <v>588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544</v>
      </c>
      <c r="R30" s="843"/>
      <c r="S30" s="843"/>
      <c r="T30" s="843"/>
      <c r="U30" s="843"/>
      <c r="V30" s="843">
        <v>493</v>
      </c>
      <c r="W30" s="843"/>
      <c r="X30" s="843"/>
      <c r="Y30" s="843"/>
      <c r="Z30" s="843"/>
      <c r="AA30" s="843">
        <v>51</v>
      </c>
      <c r="AB30" s="843"/>
      <c r="AC30" s="843"/>
      <c r="AD30" s="843"/>
      <c r="AE30" s="844"/>
      <c r="AF30" s="845">
        <v>51</v>
      </c>
      <c r="AG30" s="846"/>
      <c r="AH30" s="846"/>
      <c r="AI30" s="846"/>
      <c r="AJ30" s="847"/>
      <c r="AK30" s="914">
        <v>85</v>
      </c>
      <c r="AL30" s="915"/>
      <c r="AM30" s="915"/>
      <c r="AN30" s="915"/>
      <c r="AO30" s="915"/>
      <c r="AP30" s="915" t="s">
        <v>588</v>
      </c>
      <c r="AQ30" s="915"/>
      <c r="AR30" s="915"/>
      <c r="AS30" s="915"/>
      <c r="AT30" s="915"/>
      <c r="AU30" s="915" t="s">
        <v>588</v>
      </c>
      <c r="AV30" s="915"/>
      <c r="AW30" s="915"/>
      <c r="AX30" s="915"/>
      <c r="AY30" s="915"/>
      <c r="AZ30" s="916" t="s">
        <v>588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0</v>
      </c>
      <c r="R31" s="843"/>
      <c r="S31" s="843"/>
      <c r="T31" s="843"/>
      <c r="U31" s="843"/>
      <c r="V31" s="843">
        <v>0</v>
      </c>
      <c r="W31" s="843"/>
      <c r="X31" s="843"/>
      <c r="Y31" s="843"/>
      <c r="Z31" s="843"/>
      <c r="AA31" s="843">
        <v>0</v>
      </c>
      <c r="AB31" s="843"/>
      <c r="AC31" s="843"/>
      <c r="AD31" s="843"/>
      <c r="AE31" s="844"/>
      <c r="AF31" s="845" t="s">
        <v>408</v>
      </c>
      <c r="AG31" s="846"/>
      <c r="AH31" s="846"/>
      <c r="AI31" s="846"/>
      <c r="AJ31" s="847"/>
      <c r="AK31" s="914" t="s">
        <v>588</v>
      </c>
      <c r="AL31" s="915"/>
      <c r="AM31" s="915"/>
      <c r="AN31" s="915"/>
      <c r="AO31" s="915"/>
      <c r="AP31" s="915" t="s">
        <v>588</v>
      </c>
      <c r="AQ31" s="915"/>
      <c r="AR31" s="915"/>
      <c r="AS31" s="915"/>
      <c r="AT31" s="915"/>
      <c r="AU31" s="915" t="s">
        <v>588</v>
      </c>
      <c r="AV31" s="915"/>
      <c r="AW31" s="915"/>
      <c r="AX31" s="915"/>
      <c r="AY31" s="915"/>
      <c r="AZ31" s="916" t="s">
        <v>588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80</v>
      </c>
      <c r="R32" s="843"/>
      <c r="S32" s="843"/>
      <c r="T32" s="843"/>
      <c r="U32" s="843"/>
      <c r="V32" s="843">
        <v>80</v>
      </c>
      <c r="W32" s="843"/>
      <c r="X32" s="843"/>
      <c r="Y32" s="843"/>
      <c r="Z32" s="843"/>
      <c r="AA32" s="843">
        <v>0</v>
      </c>
      <c r="AB32" s="843"/>
      <c r="AC32" s="843"/>
      <c r="AD32" s="843"/>
      <c r="AE32" s="844"/>
      <c r="AF32" s="845">
        <v>0</v>
      </c>
      <c r="AG32" s="846"/>
      <c r="AH32" s="846"/>
      <c r="AI32" s="846"/>
      <c r="AJ32" s="847"/>
      <c r="AK32" s="914">
        <v>71</v>
      </c>
      <c r="AL32" s="915"/>
      <c r="AM32" s="915"/>
      <c r="AN32" s="915"/>
      <c r="AO32" s="915"/>
      <c r="AP32" s="915" t="s">
        <v>588</v>
      </c>
      <c r="AQ32" s="915"/>
      <c r="AR32" s="915"/>
      <c r="AS32" s="915"/>
      <c r="AT32" s="915"/>
      <c r="AU32" s="915" t="s">
        <v>588</v>
      </c>
      <c r="AV32" s="915"/>
      <c r="AW32" s="915"/>
      <c r="AX32" s="915"/>
      <c r="AY32" s="915"/>
      <c r="AZ32" s="916" t="s">
        <v>588</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163</v>
      </c>
      <c r="R33" s="843"/>
      <c r="S33" s="843"/>
      <c r="T33" s="843"/>
      <c r="U33" s="843"/>
      <c r="V33" s="843">
        <v>152</v>
      </c>
      <c r="W33" s="843"/>
      <c r="X33" s="843"/>
      <c r="Y33" s="843"/>
      <c r="Z33" s="843"/>
      <c r="AA33" s="843">
        <v>11</v>
      </c>
      <c r="AB33" s="843"/>
      <c r="AC33" s="843"/>
      <c r="AD33" s="843"/>
      <c r="AE33" s="844"/>
      <c r="AF33" s="845">
        <v>11</v>
      </c>
      <c r="AG33" s="846"/>
      <c r="AH33" s="846"/>
      <c r="AI33" s="846"/>
      <c r="AJ33" s="847"/>
      <c r="AK33" s="914">
        <v>82</v>
      </c>
      <c r="AL33" s="915"/>
      <c r="AM33" s="915"/>
      <c r="AN33" s="915"/>
      <c r="AO33" s="915"/>
      <c r="AP33" s="915">
        <v>520</v>
      </c>
      <c r="AQ33" s="915"/>
      <c r="AR33" s="915"/>
      <c r="AS33" s="915"/>
      <c r="AT33" s="915"/>
      <c r="AU33" s="915">
        <v>520</v>
      </c>
      <c r="AV33" s="915"/>
      <c r="AW33" s="915"/>
      <c r="AX33" s="915"/>
      <c r="AY33" s="915"/>
      <c r="AZ33" s="916" t="s">
        <v>588</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147</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401</v>
      </c>
      <c r="AQ66" s="802"/>
      <c r="AR66" s="802"/>
      <c r="AS66" s="802"/>
      <c r="AT66" s="803"/>
      <c r="AU66" s="801" t="s">
        <v>422</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5" t="s">
        <v>589</v>
      </c>
      <c r="C68" s="956"/>
      <c r="D68" s="956"/>
      <c r="E68" s="956"/>
      <c r="F68" s="956"/>
      <c r="G68" s="956"/>
      <c r="H68" s="956"/>
      <c r="I68" s="956"/>
      <c r="J68" s="956"/>
      <c r="K68" s="956"/>
      <c r="L68" s="956"/>
      <c r="M68" s="956"/>
      <c r="N68" s="956"/>
      <c r="O68" s="956"/>
      <c r="P68" s="957"/>
      <c r="Q68" s="958">
        <v>3789</v>
      </c>
      <c r="R68" s="951"/>
      <c r="S68" s="951"/>
      <c r="T68" s="951"/>
      <c r="U68" s="952"/>
      <c r="V68" s="959">
        <v>3585</v>
      </c>
      <c r="W68" s="951"/>
      <c r="X68" s="951"/>
      <c r="Y68" s="951"/>
      <c r="Z68" s="952"/>
      <c r="AA68" s="959">
        <v>204</v>
      </c>
      <c r="AB68" s="951"/>
      <c r="AC68" s="951"/>
      <c r="AD68" s="951"/>
      <c r="AE68" s="952"/>
      <c r="AF68" s="959">
        <v>204</v>
      </c>
      <c r="AG68" s="951"/>
      <c r="AH68" s="951"/>
      <c r="AI68" s="951"/>
      <c r="AJ68" s="952"/>
      <c r="AK68" s="950">
        <v>0</v>
      </c>
      <c r="AL68" s="951"/>
      <c r="AM68" s="951"/>
      <c r="AN68" s="951"/>
      <c r="AO68" s="952"/>
      <c r="AP68" s="950">
        <v>557</v>
      </c>
      <c r="AQ68" s="951"/>
      <c r="AR68" s="951"/>
      <c r="AS68" s="951"/>
      <c r="AT68" s="952"/>
      <c r="AU68" s="950" t="s">
        <v>590</v>
      </c>
      <c r="AV68" s="951"/>
      <c r="AW68" s="951"/>
      <c r="AX68" s="951"/>
      <c r="AY68" s="952"/>
      <c r="AZ68" s="953"/>
      <c r="BA68" s="953"/>
      <c r="BB68" s="953"/>
      <c r="BC68" s="953"/>
      <c r="BD68" s="954"/>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60" t="s">
        <v>591</v>
      </c>
      <c r="C69" s="961"/>
      <c r="D69" s="961"/>
      <c r="E69" s="961"/>
      <c r="F69" s="961"/>
      <c r="G69" s="961"/>
      <c r="H69" s="961"/>
      <c r="I69" s="961"/>
      <c r="J69" s="961"/>
      <c r="K69" s="961"/>
      <c r="L69" s="961"/>
      <c r="M69" s="961"/>
      <c r="N69" s="961"/>
      <c r="O69" s="961"/>
      <c r="P69" s="962"/>
      <c r="Q69" s="963">
        <v>49</v>
      </c>
      <c r="R69" s="964"/>
      <c r="S69" s="964"/>
      <c r="T69" s="964"/>
      <c r="U69" s="914"/>
      <c r="V69" s="965">
        <v>48</v>
      </c>
      <c r="W69" s="964"/>
      <c r="X69" s="964"/>
      <c r="Y69" s="964"/>
      <c r="Z69" s="914"/>
      <c r="AA69" s="965">
        <v>1</v>
      </c>
      <c r="AB69" s="964"/>
      <c r="AC69" s="964"/>
      <c r="AD69" s="964"/>
      <c r="AE69" s="914"/>
      <c r="AF69" s="965">
        <v>1</v>
      </c>
      <c r="AG69" s="964"/>
      <c r="AH69" s="964"/>
      <c r="AI69" s="964"/>
      <c r="AJ69" s="914"/>
      <c r="AK69" s="965">
        <v>0</v>
      </c>
      <c r="AL69" s="964"/>
      <c r="AM69" s="964"/>
      <c r="AN69" s="964"/>
      <c r="AO69" s="914"/>
      <c r="AP69" s="965">
        <v>0</v>
      </c>
      <c r="AQ69" s="964"/>
      <c r="AR69" s="964"/>
      <c r="AS69" s="964"/>
      <c r="AT69" s="914"/>
      <c r="AU69" s="965" t="s">
        <v>590</v>
      </c>
      <c r="AV69" s="964"/>
      <c r="AW69" s="964"/>
      <c r="AX69" s="964"/>
      <c r="AY69" s="914"/>
      <c r="AZ69" s="966"/>
      <c r="BA69" s="966"/>
      <c r="BB69" s="966"/>
      <c r="BC69" s="966"/>
      <c r="BD69" s="967"/>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60" t="s">
        <v>592</v>
      </c>
      <c r="C70" s="961"/>
      <c r="D70" s="961"/>
      <c r="E70" s="961"/>
      <c r="F70" s="961"/>
      <c r="G70" s="961"/>
      <c r="H70" s="961"/>
      <c r="I70" s="961"/>
      <c r="J70" s="961"/>
      <c r="K70" s="961"/>
      <c r="L70" s="961"/>
      <c r="M70" s="961"/>
      <c r="N70" s="961"/>
      <c r="O70" s="961"/>
      <c r="P70" s="962"/>
      <c r="Q70" s="963">
        <v>1821</v>
      </c>
      <c r="R70" s="964"/>
      <c r="S70" s="964"/>
      <c r="T70" s="964"/>
      <c r="U70" s="914"/>
      <c r="V70" s="965">
        <v>1909</v>
      </c>
      <c r="W70" s="964"/>
      <c r="X70" s="964"/>
      <c r="Y70" s="964"/>
      <c r="Z70" s="914"/>
      <c r="AA70" s="965">
        <v>-88</v>
      </c>
      <c r="AB70" s="964"/>
      <c r="AC70" s="964"/>
      <c r="AD70" s="964"/>
      <c r="AE70" s="914"/>
      <c r="AF70" s="965">
        <v>196</v>
      </c>
      <c r="AG70" s="964"/>
      <c r="AH70" s="964"/>
      <c r="AI70" s="964"/>
      <c r="AJ70" s="914"/>
      <c r="AK70" s="965" t="s">
        <v>590</v>
      </c>
      <c r="AL70" s="964"/>
      <c r="AM70" s="964"/>
      <c r="AN70" s="964"/>
      <c r="AO70" s="914"/>
      <c r="AP70" s="965">
        <v>368</v>
      </c>
      <c r="AQ70" s="964"/>
      <c r="AR70" s="964"/>
      <c r="AS70" s="964"/>
      <c r="AT70" s="914"/>
      <c r="AU70" s="965" t="s">
        <v>590</v>
      </c>
      <c r="AV70" s="964"/>
      <c r="AW70" s="964"/>
      <c r="AX70" s="964"/>
      <c r="AY70" s="914"/>
      <c r="AZ70" s="966"/>
      <c r="BA70" s="966"/>
      <c r="BB70" s="966"/>
      <c r="BC70" s="966"/>
      <c r="BD70" s="967"/>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60" t="s">
        <v>593</v>
      </c>
      <c r="C71" s="961"/>
      <c r="D71" s="961"/>
      <c r="E71" s="961"/>
      <c r="F71" s="961"/>
      <c r="G71" s="961"/>
      <c r="H71" s="961"/>
      <c r="I71" s="961"/>
      <c r="J71" s="961"/>
      <c r="K71" s="961"/>
      <c r="L71" s="961"/>
      <c r="M71" s="961"/>
      <c r="N71" s="961"/>
      <c r="O71" s="961"/>
      <c r="P71" s="962"/>
      <c r="Q71" s="963">
        <v>899</v>
      </c>
      <c r="R71" s="964"/>
      <c r="S71" s="964"/>
      <c r="T71" s="964"/>
      <c r="U71" s="914"/>
      <c r="V71" s="965">
        <v>853</v>
      </c>
      <c r="W71" s="964"/>
      <c r="X71" s="964"/>
      <c r="Y71" s="964"/>
      <c r="Z71" s="914"/>
      <c r="AA71" s="965">
        <v>46</v>
      </c>
      <c r="AB71" s="964"/>
      <c r="AC71" s="964"/>
      <c r="AD71" s="964"/>
      <c r="AE71" s="914"/>
      <c r="AF71" s="965">
        <v>46</v>
      </c>
      <c r="AG71" s="964"/>
      <c r="AH71" s="964"/>
      <c r="AI71" s="964"/>
      <c r="AJ71" s="914"/>
      <c r="AK71" s="965">
        <v>0</v>
      </c>
      <c r="AL71" s="964"/>
      <c r="AM71" s="964"/>
      <c r="AN71" s="964"/>
      <c r="AO71" s="914"/>
      <c r="AP71" s="965" t="s">
        <v>590</v>
      </c>
      <c r="AQ71" s="964"/>
      <c r="AR71" s="964"/>
      <c r="AS71" s="964"/>
      <c r="AT71" s="914"/>
      <c r="AU71" s="965" t="s">
        <v>590</v>
      </c>
      <c r="AV71" s="964"/>
      <c r="AW71" s="964"/>
      <c r="AX71" s="964"/>
      <c r="AY71" s="914"/>
      <c r="AZ71" s="966"/>
      <c r="BA71" s="966"/>
      <c r="BB71" s="966"/>
      <c r="BC71" s="966"/>
      <c r="BD71" s="967"/>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60" t="s">
        <v>594</v>
      </c>
      <c r="C72" s="961"/>
      <c r="D72" s="961"/>
      <c r="E72" s="961"/>
      <c r="F72" s="961"/>
      <c r="G72" s="961"/>
      <c r="H72" s="961"/>
      <c r="I72" s="961"/>
      <c r="J72" s="961"/>
      <c r="K72" s="961"/>
      <c r="L72" s="961"/>
      <c r="M72" s="961"/>
      <c r="N72" s="961"/>
      <c r="O72" s="961"/>
      <c r="P72" s="962"/>
      <c r="Q72" s="963">
        <v>255217</v>
      </c>
      <c r="R72" s="964"/>
      <c r="S72" s="964"/>
      <c r="T72" s="964"/>
      <c r="U72" s="914"/>
      <c r="V72" s="965">
        <v>243412</v>
      </c>
      <c r="W72" s="964"/>
      <c r="X72" s="964"/>
      <c r="Y72" s="964"/>
      <c r="Z72" s="914"/>
      <c r="AA72" s="965">
        <v>11805</v>
      </c>
      <c r="AB72" s="964"/>
      <c r="AC72" s="964"/>
      <c r="AD72" s="964"/>
      <c r="AE72" s="914"/>
      <c r="AF72" s="965">
        <v>11805</v>
      </c>
      <c r="AG72" s="964"/>
      <c r="AH72" s="964"/>
      <c r="AI72" s="964"/>
      <c r="AJ72" s="914"/>
      <c r="AK72" s="965">
        <v>646</v>
      </c>
      <c r="AL72" s="964"/>
      <c r="AM72" s="964"/>
      <c r="AN72" s="964"/>
      <c r="AO72" s="914"/>
      <c r="AP72" s="965" t="s">
        <v>590</v>
      </c>
      <c r="AQ72" s="964"/>
      <c r="AR72" s="964"/>
      <c r="AS72" s="964"/>
      <c r="AT72" s="914"/>
      <c r="AU72" s="965" t="s">
        <v>590</v>
      </c>
      <c r="AV72" s="964"/>
      <c r="AW72" s="964"/>
      <c r="AX72" s="964"/>
      <c r="AY72" s="914"/>
      <c r="AZ72" s="966"/>
      <c r="BA72" s="966"/>
      <c r="BB72" s="966"/>
      <c r="BC72" s="966"/>
      <c r="BD72" s="967"/>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60" t="s">
        <v>595</v>
      </c>
      <c r="C73" s="961"/>
      <c r="D73" s="961"/>
      <c r="E73" s="961"/>
      <c r="F73" s="961"/>
      <c r="G73" s="961"/>
      <c r="H73" s="961"/>
      <c r="I73" s="961"/>
      <c r="J73" s="961"/>
      <c r="K73" s="961"/>
      <c r="L73" s="961"/>
      <c r="M73" s="961"/>
      <c r="N73" s="961"/>
      <c r="O73" s="961"/>
      <c r="P73" s="962"/>
      <c r="Q73" s="963">
        <v>7032</v>
      </c>
      <c r="R73" s="964"/>
      <c r="S73" s="964"/>
      <c r="T73" s="964"/>
      <c r="U73" s="914"/>
      <c r="V73" s="965">
        <v>6827</v>
      </c>
      <c r="W73" s="964"/>
      <c r="X73" s="964"/>
      <c r="Y73" s="964"/>
      <c r="Z73" s="914"/>
      <c r="AA73" s="965">
        <v>205</v>
      </c>
      <c r="AB73" s="964"/>
      <c r="AC73" s="964"/>
      <c r="AD73" s="964"/>
      <c r="AE73" s="914"/>
      <c r="AF73" s="965" t="s">
        <v>590</v>
      </c>
      <c r="AG73" s="964"/>
      <c r="AH73" s="964"/>
      <c r="AI73" s="964"/>
      <c r="AJ73" s="914"/>
      <c r="AK73" s="965">
        <v>15</v>
      </c>
      <c r="AL73" s="964"/>
      <c r="AM73" s="964"/>
      <c r="AN73" s="964"/>
      <c r="AO73" s="914"/>
      <c r="AP73" s="965" t="s">
        <v>590</v>
      </c>
      <c r="AQ73" s="964"/>
      <c r="AR73" s="964"/>
      <c r="AS73" s="964"/>
      <c r="AT73" s="914"/>
      <c r="AU73" s="965" t="s">
        <v>590</v>
      </c>
      <c r="AV73" s="964"/>
      <c r="AW73" s="964"/>
      <c r="AX73" s="964"/>
      <c r="AY73" s="914"/>
      <c r="AZ73" s="966"/>
      <c r="BA73" s="966"/>
      <c r="BB73" s="966"/>
      <c r="BC73" s="966"/>
      <c r="BD73" s="967"/>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60" t="s">
        <v>596</v>
      </c>
      <c r="C74" s="961"/>
      <c r="D74" s="961"/>
      <c r="E74" s="961"/>
      <c r="F74" s="961"/>
      <c r="G74" s="961"/>
      <c r="H74" s="961"/>
      <c r="I74" s="961"/>
      <c r="J74" s="961"/>
      <c r="K74" s="961"/>
      <c r="L74" s="961"/>
      <c r="M74" s="961"/>
      <c r="N74" s="961"/>
      <c r="O74" s="961"/>
      <c r="P74" s="962"/>
      <c r="Q74" s="963">
        <v>1625</v>
      </c>
      <c r="R74" s="964"/>
      <c r="S74" s="964"/>
      <c r="T74" s="964"/>
      <c r="U74" s="914"/>
      <c r="V74" s="965">
        <v>1624</v>
      </c>
      <c r="W74" s="964"/>
      <c r="X74" s="964"/>
      <c r="Y74" s="964"/>
      <c r="Z74" s="914"/>
      <c r="AA74" s="965">
        <v>1</v>
      </c>
      <c r="AB74" s="964"/>
      <c r="AC74" s="964"/>
      <c r="AD74" s="964"/>
      <c r="AE74" s="914"/>
      <c r="AF74" s="965" t="s">
        <v>590</v>
      </c>
      <c r="AG74" s="964"/>
      <c r="AH74" s="964"/>
      <c r="AI74" s="964"/>
      <c r="AJ74" s="914"/>
      <c r="AK74" s="965" t="s">
        <v>590</v>
      </c>
      <c r="AL74" s="964"/>
      <c r="AM74" s="964"/>
      <c r="AN74" s="964"/>
      <c r="AO74" s="914"/>
      <c r="AP74" s="965" t="s">
        <v>590</v>
      </c>
      <c r="AQ74" s="964"/>
      <c r="AR74" s="964"/>
      <c r="AS74" s="964"/>
      <c r="AT74" s="914"/>
      <c r="AU74" s="965" t="s">
        <v>590</v>
      </c>
      <c r="AV74" s="964"/>
      <c r="AW74" s="964"/>
      <c r="AX74" s="964"/>
      <c r="AY74" s="914"/>
      <c r="AZ74" s="966"/>
      <c r="BA74" s="966"/>
      <c r="BB74" s="966"/>
      <c r="BC74" s="966"/>
      <c r="BD74" s="967"/>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60" t="s">
        <v>597</v>
      </c>
      <c r="C75" s="961"/>
      <c r="D75" s="961"/>
      <c r="E75" s="961"/>
      <c r="F75" s="961"/>
      <c r="G75" s="961"/>
      <c r="H75" s="961"/>
      <c r="I75" s="961"/>
      <c r="J75" s="961"/>
      <c r="K75" s="961"/>
      <c r="L75" s="961"/>
      <c r="M75" s="961"/>
      <c r="N75" s="961"/>
      <c r="O75" s="961"/>
      <c r="P75" s="962"/>
      <c r="Q75" s="963">
        <v>1</v>
      </c>
      <c r="R75" s="964"/>
      <c r="S75" s="964"/>
      <c r="T75" s="964"/>
      <c r="U75" s="914"/>
      <c r="V75" s="965">
        <v>0</v>
      </c>
      <c r="W75" s="964"/>
      <c r="X75" s="964"/>
      <c r="Y75" s="964"/>
      <c r="Z75" s="914"/>
      <c r="AA75" s="965">
        <v>1</v>
      </c>
      <c r="AB75" s="964"/>
      <c r="AC75" s="964"/>
      <c r="AD75" s="964"/>
      <c r="AE75" s="914"/>
      <c r="AF75" s="965" t="s">
        <v>590</v>
      </c>
      <c r="AG75" s="964"/>
      <c r="AH75" s="964"/>
      <c r="AI75" s="964"/>
      <c r="AJ75" s="914"/>
      <c r="AK75" s="965" t="s">
        <v>590</v>
      </c>
      <c r="AL75" s="964"/>
      <c r="AM75" s="964"/>
      <c r="AN75" s="964"/>
      <c r="AO75" s="914"/>
      <c r="AP75" s="965" t="s">
        <v>590</v>
      </c>
      <c r="AQ75" s="964"/>
      <c r="AR75" s="964"/>
      <c r="AS75" s="964"/>
      <c r="AT75" s="914"/>
      <c r="AU75" s="965" t="s">
        <v>590</v>
      </c>
      <c r="AV75" s="964"/>
      <c r="AW75" s="964"/>
      <c r="AX75" s="964"/>
      <c r="AY75" s="914"/>
      <c r="AZ75" s="966"/>
      <c r="BA75" s="966"/>
      <c r="BB75" s="966"/>
      <c r="BC75" s="966"/>
      <c r="BD75" s="967"/>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60" t="s">
        <v>598</v>
      </c>
      <c r="C76" s="961"/>
      <c r="D76" s="961"/>
      <c r="E76" s="961"/>
      <c r="F76" s="961"/>
      <c r="G76" s="961"/>
      <c r="H76" s="961"/>
      <c r="I76" s="961"/>
      <c r="J76" s="961"/>
      <c r="K76" s="961"/>
      <c r="L76" s="961"/>
      <c r="M76" s="961"/>
      <c r="N76" s="961"/>
      <c r="O76" s="961"/>
      <c r="P76" s="962"/>
      <c r="Q76" s="963">
        <v>65</v>
      </c>
      <c r="R76" s="964"/>
      <c r="S76" s="964"/>
      <c r="T76" s="964"/>
      <c r="U76" s="914"/>
      <c r="V76" s="965">
        <v>53</v>
      </c>
      <c r="W76" s="964"/>
      <c r="X76" s="964"/>
      <c r="Y76" s="964"/>
      <c r="Z76" s="914"/>
      <c r="AA76" s="965">
        <v>12</v>
      </c>
      <c r="AB76" s="964"/>
      <c r="AC76" s="964"/>
      <c r="AD76" s="964"/>
      <c r="AE76" s="914"/>
      <c r="AF76" s="965" t="s">
        <v>590</v>
      </c>
      <c r="AG76" s="964"/>
      <c r="AH76" s="964"/>
      <c r="AI76" s="964"/>
      <c r="AJ76" s="914"/>
      <c r="AK76" s="965">
        <v>26</v>
      </c>
      <c r="AL76" s="964"/>
      <c r="AM76" s="964"/>
      <c r="AN76" s="964"/>
      <c r="AO76" s="914"/>
      <c r="AP76" s="965" t="s">
        <v>590</v>
      </c>
      <c r="AQ76" s="964"/>
      <c r="AR76" s="964"/>
      <c r="AS76" s="964"/>
      <c r="AT76" s="914"/>
      <c r="AU76" s="965" t="s">
        <v>590</v>
      </c>
      <c r="AV76" s="964"/>
      <c r="AW76" s="964"/>
      <c r="AX76" s="964"/>
      <c r="AY76" s="914"/>
      <c r="AZ76" s="966"/>
      <c r="BA76" s="966"/>
      <c r="BB76" s="966"/>
      <c r="BC76" s="966"/>
      <c r="BD76" s="967"/>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60" t="s">
        <v>599</v>
      </c>
      <c r="C77" s="961"/>
      <c r="D77" s="961"/>
      <c r="E77" s="961"/>
      <c r="F77" s="961"/>
      <c r="G77" s="961"/>
      <c r="H77" s="961"/>
      <c r="I77" s="961"/>
      <c r="J77" s="961"/>
      <c r="K77" s="961"/>
      <c r="L77" s="961"/>
      <c r="M77" s="961"/>
      <c r="N77" s="961"/>
      <c r="O77" s="961"/>
      <c r="P77" s="962"/>
      <c r="Q77" s="963">
        <v>30</v>
      </c>
      <c r="R77" s="964"/>
      <c r="S77" s="964"/>
      <c r="T77" s="964"/>
      <c r="U77" s="914"/>
      <c r="V77" s="965">
        <v>26</v>
      </c>
      <c r="W77" s="964"/>
      <c r="X77" s="964"/>
      <c r="Y77" s="964"/>
      <c r="Z77" s="914"/>
      <c r="AA77" s="965">
        <v>4</v>
      </c>
      <c r="AB77" s="964"/>
      <c r="AC77" s="964"/>
      <c r="AD77" s="964"/>
      <c r="AE77" s="914"/>
      <c r="AF77" s="965" t="s">
        <v>590</v>
      </c>
      <c r="AG77" s="964"/>
      <c r="AH77" s="964"/>
      <c r="AI77" s="964"/>
      <c r="AJ77" s="914"/>
      <c r="AK77" s="965" t="s">
        <v>590</v>
      </c>
      <c r="AL77" s="964"/>
      <c r="AM77" s="964"/>
      <c r="AN77" s="964"/>
      <c r="AO77" s="914"/>
      <c r="AP77" s="965" t="s">
        <v>590</v>
      </c>
      <c r="AQ77" s="964"/>
      <c r="AR77" s="964"/>
      <c r="AS77" s="964"/>
      <c r="AT77" s="914"/>
      <c r="AU77" s="965" t="s">
        <v>590</v>
      </c>
      <c r="AV77" s="964"/>
      <c r="AW77" s="964"/>
      <c r="AX77" s="964"/>
      <c r="AY77" s="914"/>
      <c r="AZ77" s="966"/>
      <c r="BA77" s="966"/>
      <c r="BB77" s="966"/>
      <c r="BC77" s="966"/>
      <c r="BD77" s="967"/>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68"/>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6"/>
      <c r="BA78" s="966"/>
      <c r="BB78" s="966"/>
      <c r="BC78" s="966"/>
      <c r="BD78" s="967"/>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68"/>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6"/>
      <c r="BA79" s="966"/>
      <c r="BB79" s="966"/>
      <c r="BC79" s="966"/>
      <c r="BD79" s="967"/>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68"/>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6"/>
      <c r="BA80" s="966"/>
      <c r="BB80" s="966"/>
      <c r="BC80" s="966"/>
      <c r="BD80" s="967"/>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68"/>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6"/>
      <c r="BA81" s="966"/>
      <c r="BB81" s="966"/>
      <c r="BC81" s="966"/>
      <c r="BD81" s="967"/>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8"/>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6"/>
      <c r="BA82" s="966"/>
      <c r="BB82" s="966"/>
      <c r="BC82" s="966"/>
      <c r="BD82" s="967"/>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8"/>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8"/>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8"/>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8"/>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424</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c r="CS102" s="934"/>
      <c r="CT102" s="934"/>
      <c r="CU102" s="934"/>
      <c r="CV102" s="980"/>
      <c r="CW102" s="979"/>
      <c r="CX102" s="934"/>
      <c r="CY102" s="934"/>
      <c r="CZ102" s="934"/>
      <c r="DA102" s="980"/>
      <c r="DB102" s="979"/>
      <c r="DC102" s="934"/>
      <c r="DD102" s="934"/>
      <c r="DE102" s="934"/>
      <c r="DF102" s="980"/>
      <c r="DG102" s="979"/>
      <c r="DH102" s="934"/>
      <c r="DI102" s="934"/>
      <c r="DJ102" s="934"/>
      <c r="DK102" s="980"/>
      <c r="DL102" s="979"/>
      <c r="DM102" s="934"/>
      <c r="DN102" s="934"/>
      <c r="DO102" s="934"/>
      <c r="DP102" s="980"/>
      <c r="DQ102" s="979"/>
      <c r="DR102" s="934"/>
      <c r="DS102" s="934"/>
      <c r="DT102" s="934"/>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425</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426</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429</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430</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431</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432</v>
      </c>
      <c r="AB109" s="982"/>
      <c r="AC109" s="982"/>
      <c r="AD109" s="982"/>
      <c r="AE109" s="983"/>
      <c r="AF109" s="981" t="s">
        <v>309</v>
      </c>
      <c r="AG109" s="982"/>
      <c r="AH109" s="982"/>
      <c r="AI109" s="982"/>
      <c r="AJ109" s="983"/>
      <c r="AK109" s="981" t="s">
        <v>308</v>
      </c>
      <c r="AL109" s="982"/>
      <c r="AM109" s="982"/>
      <c r="AN109" s="982"/>
      <c r="AO109" s="983"/>
      <c r="AP109" s="981" t="s">
        <v>433</v>
      </c>
      <c r="AQ109" s="982"/>
      <c r="AR109" s="982"/>
      <c r="AS109" s="982"/>
      <c r="AT109" s="984"/>
      <c r="AU109" s="1001" t="s">
        <v>431</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432</v>
      </c>
      <c r="BR109" s="982"/>
      <c r="BS109" s="982"/>
      <c r="BT109" s="982"/>
      <c r="BU109" s="983"/>
      <c r="BV109" s="981" t="s">
        <v>309</v>
      </c>
      <c r="BW109" s="982"/>
      <c r="BX109" s="982"/>
      <c r="BY109" s="982"/>
      <c r="BZ109" s="983"/>
      <c r="CA109" s="981" t="s">
        <v>308</v>
      </c>
      <c r="CB109" s="982"/>
      <c r="CC109" s="982"/>
      <c r="CD109" s="982"/>
      <c r="CE109" s="983"/>
      <c r="CF109" s="1002" t="s">
        <v>433</v>
      </c>
      <c r="CG109" s="1002"/>
      <c r="CH109" s="1002"/>
      <c r="CI109" s="1002"/>
      <c r="CJ109" s="1002"/>
      <c r="CK109" s="981" t="s">
        <v>434</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432</v>
      </c>
      <c r="DH109" s="982"/>
      <c r="DI109" s="982"/>
      <c r="DJ109" s="982"/>
      <c r="DK109" s="983"/>
      <c r="DL109" s="981" t="s">
        <v>309</v>
      </c>
      <c r="DM109" s="982"/>
      <c r="DN109" s="982"/>
      <c r="DO109" s="982"/>
      <c r="DP109" s="983"/>
      <c r="DQ109" s="981" t="s">
        <v>308</v>
      </c>
      <c r="DR109" s="982"/>
      <c r="DS109" s="982"/>
      <c r="DT109" s="982"/>
      <c r="DU109" s="983"/>
      <c r="DV109" s="981" t="s">
        <v>433</v>
      </c>
      <c r="DW109" s="982"/>
      <c r="DX109" s="982"/>
      <c r="DY109" s="982"/>
      <c r="DZ109" s="984"/>
    </row>
    <row r="110" spans="1:131" s="247" customFormat="1" ht="26.25" customHeight="1" x14ac:dyDescent="0.15">
      <c r="A110" s="985" t="s">
        <v>435</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279070</v>
      </c>
      <c r="AB110" s="989"/>
      <c r="AC110" s="989"/>
      <c r="AD110" s="989"/>
      <c r="AE110" s="990"/>
      <c r="AF110" s="991">
        <v>305989</v>
      </c>
      <c r="AG110" s="989"/>
      <c r="AH110" s="989"/>
      <c r="AI110" s="989"/>
      <c r="AJ110" s="990"/>
      <c r="AK110" s="991">
        <v>304560</v>
      </c>
      <c r="AL110" s="989"/>
      <c r="AM110" s="989"/>
      <c r="AN110" s="989"/>
      <c r="AO110" s="990"/>
      <c r="AP110" s="992">
        <v>20.3</v>
      </c>
      <c r="AQ110" s="993"/>
      <c r="AR110" s="993"/>
      <c r="AS110" s="993"/>
      <c r="AT110" s="994"/>
      <c r="AU110" s="995" t="s">
        <v>72</v>
      </c>
      <c r="AV110" s="996"/>
      <c r="AW110" s="996"/>
      <c r="AX110" s="996"/>
      <c r="AY110" s="996"/>
      <c r="AZ110" s="1037" t="s">
        <v>436</v>
      </c>
      <c r="BA110" s="986"/>
      <c r="BB110" s="986"/>
      <c r="BC110" s="986"/>
      <c r="BD110" s="986"/>
      <c r="BE110" s="986"/>
      <c r="BF110" s="986"/>
      <c r="BG110" s="986"/>
      <c r="BH110" s="986"/>
      <c r="BI110" s="986"/>
      <c r="BJ110" s="986"/>
      <c r="BK110" s="986"/>
      <c r="BL110" s="986"/>
      <c r="BM110" s="986"/>
      <c r="BN110" s="986"/>
      <c r="BO110" s="986"/>
      <c r="BP110" s="987"/>
      <c r="BQ110" s="1023">
        <v>2127219</v>
      </c>
      <c r="BR110" s="1024"/>
      <c r="BS110" s="1024"/>
      <c r="BT110" s="1024"/>
      <c r="BU110" s="1024"/>
      <c r="BV110" s="1024">
        <v>2035212</v>
      </c>
      <c r="BW110" s="1024"/>
      <c r="BX110" s="1024"/>
      <c r="BY110" s="1024"/>
      <c r="BZ110" s="1024"/>
      <c r="CA110" s="1024">
        <v>1874043</v>
      </c>
      <c r="CB110" s="1024"/>
      <c r="CC110" s="1024"/>
      <c r="CD110" s="1024"/>
      <c r="CE110" s="1024"/>
      <c r="CF110" s="1038">
        <v>124.7</v>
      </c>
      <c r="CG110" s="1039"/>
      <c r="CH110" s="1039"/>
      <c r="CI110" s="1039"/>
      <c r="CJ110" s="1039"/>
      <c r="CK110" s="1040" t="s">
        <v>437</v>
      </c>
      <c r="CL110" s="1041"/>
      <c r="CM110" s="1020" t="s">
        <v>438</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439</v>
      </c>
      <c r="DH110" s="1024"/>
      <c r="DI110" s="1024"/>
      <c r="DJ110" s="1024"/>
      <c r="DK110" s="1024"/>
      <c r="DL110" s="1024" t="s">
        <v>440</v>
      </c>
      <c r="DM110" s="1024"/>
      <c r="DN110" s="1024"/>
      <c r="DO110" s="1024"/>
      <c r="DP110" s="1024"/>
      <c r="DQ110" s="1024" t="s">
        <v>441</v>
      </c>
      <c r="DR110" s="1024"/>
      <c r="DS110" s="1024"/>
      <c r="DT110" s="1024"/>
      <c r="DU110" s="1024"/>
      <c r="DV110" s="1025" t="s">
        <v>442</v>
      </c>
      <c r="DW110" s="1025"/>
      <c r="DX110" s="1025"/>
      <c r="DY110" s="1025"/>
      <c r="DZ110" s="1026"/>
    </row>
    <row r="111" spans="1:131" s="247" customFormat="1" ht="26.25" customHeight="1" x14ac:dyDescent="0.15">
      <c r="A111" s="1027" t="s">
        <v>443</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444</v>
      </c>
      <c r="AB111" s="1031"/>
      <c r="AC111" s="1031"/>
      <c r="AD111" s="1031"/>
      <c r="AE111" s="1032"/>
      <c r="AF111" s="1033" t="s">
        <v>444</v>
      </c>
      <c r="AG111" s="1031"/>
      <c r="AH111" s="1031"/>
      <c r="AI111" s="1031"/>
      <c r="AJ111" s="1032"/>
      <c r="AK111" s="1033" t="s">
        <v>445</v>
      </c>
      <c r="AL111" s="1031"/>
      <c r="AM111" s="1031"/>
      <c r="AN111" s="1031"/>
      <c r="AO111" s="1032"/>
      <c r="AP111" s="1034" t="s">
        <v>445</v>
      </c>
      <c r="AQ111" s="1035"/>
      <c r="AR111" s="1035"/>
      <c r="AS111" s="1035"/>
      <c r="AT111" s="1036"/>
      <c r="AU111" s="997"/>
      <c r="AV111" s="998"/>
      <c r="AW111" s="998"/>
      <c r="AX111" s="998"/>
      <c r="AY111" s="998"/>
      <c r="AZ111" s="1046" t="s">
        <v>446</v>
      </c>
      <c r="BA111" s="1047"/>
      <c r="BB111" s="1047"/>
      <c r="BC111" s="1047"/>
      <c r="BD111" s="1047"/>
      <c r="BE111" s="1047"/>
      <c r="BF111" s="1047"/>
      <c r="BG111" s="1047"/>
      <c r="BH111" s="1047"/>
      <c r="BI111" s="1047"/>
      <c r="BJ111" s="1047"/>
      <c r="BK111" s="1047"/>
      <c r="BL111" s="1047"/>
      <c r="BM111" s="1047"/>
      <c r="BN111" s="1047"/>
      <c r="BO111" s="1047"/>
      <c r="BP111" s="1048"/>
      <c r="BQ111" s="1016" t="s">
        <v>445</v>
      </c>
      <c r="BR111" s="1017"/>
      <c r="BS111" s="1017"/>
      <c r="BT111" s="1017"/>
      <c r="BU111" s="1017"/>
      <c r="BV111" s="1017" t="s">
        <v>442</v>
      </c>
      <c r="BW111" s="1017"/>
      <c r="BX111" s="1017"/>
      <c r="BY111" s="1017"/>
      <c r="BZ111" s="1017"/>
      <c r="CA111" s="1017" t="s">
        <v>447</v>
      </c>
      <c r="CB111" s="1017"/>
      <c r="CC111" s="1017"/>
      <c r="CD111" s="1017"/>
      <c r="CE111" s="1017"/>
      <c r="CF111" s="1011" t="s">
        <v>448</v>
      </c>
      <c r="CG111" s="1012"/>
      <c r="CH111" s="1012"/>
      <c r="CI111" s="1012"/>
      <c r="CJ111" s="1012"/>
      <c r="CK111" s="1042"/>
      <c r="CL111" s="1043"/>
      <c r="CM111" s="1013" t="s">
        <v>449</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448</v>
      </c>
      <c r="DH111" s="1017"/>
      <c r="DI111" s="1017"/>
      <c r="DJ111" s="1017"/>
      <c r="DK111" s="1017"/>
      <c r="DL111" s="1017" t="s">
        <v>440</v>
      </c>
      <c r="DM111" s="1017"/>
      <c r="DN111" s="1017"/>
      <c r="DO111" s="1017"/>
      <c r="DP111" s="1017"/>
      <c r="DQ111" s="1017" t="s">
        <v>442</v>
      </c>
      <c r="DR111" s="1017"/>
      <c r="DS111" s="1017"/>
      <c r="DT111" s="1017"/>
      <c r="DU111" s="1017"/>
      <c r="DV111" s="1018" t="s">
        <v>439</v>
      </c>
      <c r="DW111" s="1018"/>
      <c r="DX111" s="1018"/>
      <c r="DY111" s="1018"/>
      <c r="DZ111" s="1019"/>
    </row>
    <row r="112" spans="1:131" s="247" customFormat="1" ht="26.25" customHeight="1" x14ac:dyDescent="0.15">
      <c r="A112" s="1049" t="s">
        <v>450</v>
      </c>
      <c r="B112" s="1050"/>
      <c r="C112" s="1047" t="s">
        <v>451</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441</v>
      </c>
      <c r="AB112" s="1056"/>
      <c r="AC112" s="1056"/>
      <c r="AD112" s="1056"/>
      <c r="AE112" s="1057"/>
      <c r="AF112" s="1058" t="s">
        <v>441</v>
      </c>
      <c r="AG112" s="1056"/>
      <c r="AH112" s="1056"/>
      <c r="AI112" s="1056"/>
      <c r="AJ112" s="1057"/>
      <c r="AK112" s="1058" t="s">
        <v>445</v>
      </c>
      <c r="AL112" s="1056"/>
      <c r="AM112" s="1056"/>
      <c r="AN112" s="1056"/>
      <c r="AO112" s="1057"/>
      <c r="AP112" s="1059" t="s">
        <v>445</v>
      </c>
      <c r="AQ112" s="1060"/>
      <c r="AR112" s="1060"/>
      <c r="AS112" s="1060"/>
      <c r="AT112" s="1061"/>
      <c r="AU112" s="997"/>
      <c r="AV112" s="998"/>
      <c r="AW112" s="998"/>
      <c r="AX112" s="998"/>
      <c r="AY112" s="998"/>
      <c r="AZ112" s="1046" t="s">
        <v>452</v>
      </c>
      <c r="BA112" s="1047"/>
      <c r="BB112" s="1047"/>
      <c r="BC112" s="1047"/>
      <c r="BD112" s="1047"/>
      <c r="BE112" s="1047"/>
      <c r="BF112" s="1047"/>
      <c r="BG112" s="1047"/>
      <c r="BH112" s="1047"/>
      <c r="BI112" s="1047"/>
      <c r="BJ112" s="1047"/>
      <c r="BK112" s="1047"/>
      <c r="BL112" s="1047"/>
      <c r="BM112" s="1047"/>
      <c r="BN112" s="1047"/>
      <c r="BO112" s="1047"/>
      <c r="BP112" s="1048"/>
      <c r="BQ112" s="1016">
        <v>622505</v>
      </c>
      <c r="BR112" s="1017"/>
      <c r="BS112" s="1017"/>
      <c r="BT112" s="1017"/>
      <c r="BU112" s="1017"/>
      <c r="BV112" s="1017">
        <v>571851</v>
      </c>
      <c r="BW112" s="1017"/>
      <c r="BX112" s="1017"/>
      <c r="BY112" s="1017"/>
      <c r="BZ112" s="1017"/>
      <c r="CA112" s="1017">
        <v>520126</v>
      </c>
      <c r="CB112" s="1017"/>
      <c r="CC112" s="1017"/>
      <c r="CD112" s="1017"/>
      <c r="CE112" s="1017"/>
      <c r="CF112" s="1011">
        <v>34.6</v>
      </c>
      <c r="CG112" s="1012"/>
      <c r="CH112" s="1012"/>
      <c r="CI112" s="1012"/>
      <c r="CJ112" s="1012"/>
      <c r="CK112" s="1042"/>
      <c r="CL112" s="1043"/>
      <c r="CM112" s="1013" t="s">
        <v>453</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441</v>
      </c>
      <c r="DH112" s="1017"/>
      <c r="DI112" s="1017"/>
      <c r="DJ112" s="1017"/>
      <c r="DK112" s="1017"/>
      <c r="DL112" s="1017" t="s">
        <v>448</v>
      </c>
      <c r="DM112" s="1017"/>
      <c r="DN112" s="1017"/>
      <c r="DO112" s="1017"/>
      <c r="DP112" s="1017"/>
      <c r="DQ112" s="1017" t="s">
        <v>448</v>
      </c>
      <c r="DR112" s="1017"/>
      <c r="DS112" s="1017"/>
      <c r="DT112" s="1017"/>
      <c r="DU112" s="1017"/>
      <c r="DV112" s="1018" t="s">
        <v>444</v>
      </c>
      <c r="DW112" s="1018"/>
      <c r="DX112" s="1018"/>
      <c r="DY112" s="1018"/>
      <c r="DZ112" s="1019"/>
    </row>
    <row r="113" spans="1:130" s="247" customFormat="1" ht="26.25" customHeight="1" x14ac:dyDescent="0.15">
      <c r="A113" s="1051"/>
      <c r="B113" s="1052"/>
      <c r="C113" s="1047" t="s">
        <v>454</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62754</v>
      </c>
      <c r="AB113" s="1031"/>
      <c r="AC113" s="1031"/>
      <c r="AD113" s="1031"/>
      <c r="AE113" s="1032"/>
      <c r="AF113" s="1033">
        <v>62754</v>
      </c>
      <c r="AG113" s="1031"/>
      <c r="AH113" s="1031"/>
      <c r="AI113" s="1031"/>
      <c r="AJ113" s="1032"/>
      <c r="AK113" s="1033">
        <v>62754</v>
      </c>
      <c r="AL113" s="1031"/>
      <c r="AM113" s="1031"/>
      <c r="AN113" s="1031"/>
      <c r="AO113" s="1032"/>
      <c r="AP113" s="1034">
        <v>4.2</v>
      </c>
      <c r="AQ113" s="1035"/>
      <c r="AR113" s="1035"/>
      <c r="AS113" s="1035"/>
      <c r="AT113" s="1036"/>
      <c r="AU113" s="997"/>
      <c r="AV113" s="998"/>
      <c r="AW113" s="998"/>
      <c r="AX113" s="998"/>
      <c r="AY113" s="998"/>
      <c r="AZ113" s="1046" t="s">
        <v>455</v>
      </c>
      <c r="BA113" s="1047"/>
      <c r="BB113" s="1047"/>
      <c r="BC113" s="1047"/>
      <c r="BD113" s="1047"/>
      <c r="BE113" s="1047"/>
      <c r="BF113" s="1047"/>
      <c r="BG113" s="1047"/>
      <c r="BH113" s="1047"/>
      <c r="BI113" s="1047"/>
      <c r="BJ113" s="1047"/>
      <c r="BK113" s="1047"/>
      <c r="BL113" s="1047"/>
      <c r="BM113" s="1047"/>
      <c r="BN113" s="1047"/>
      <c r="BO113" s="1047"/>
      <c r="BP113" s="1048"/>
      <c r="BQ113" s="1016">
        <v>47086</v>
      </c>
      <c r="BR113" s="1017"/>
      <c r="BS113" s="1017"/>
      <c r="BT113" s="1017"/>
      <c r="BU113" s="1017"/>
      <c r="BV113" s="1017">
        <v>40371</v>
      </c>
      <c r="BW113" s="1017"/>
      <c r="BX113" s="1017"/>
      <c r="BY113" s="1017"/>
      <c r="BZ113" s="1017"/>
      <c r="CA113" s="1017">
        <v>35128</v>
      </c>
      <c r="CB113" s="1017"/>
      <c r="CC113" s="1017"/>
      <c r="CD113" s="1017"/>
      <c r="CE113" s="1017"/>
      <c r="CF113" s="1011">
        <v>2.2999999999999998</v>
      </c>
      <c r="CG113" s="1012"/>
      <c r="CH113" s="1012"/>
      <c r="CI113" s="1012"/>
      <c r="CJ113" s="1012"/>
      <c r="CK113" s="1042"/>
      <c r="CL113" s="1043"/>
      <c r="CM113" s="1013" t="s">
        <v>456</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441</v>
      </c>
      <c r="DH113" s="1056"/>
      <c r="DI113" s="1056"/>
      <c r="DJ113" s="1056"/>
      <c r="DK113" s="1057"/>
      <c r="DL113" s="1058" t="s">
        <v>445</v>
      </c>
      <c r="DM113" s="1056"/>
      <c r="DN113" s="1056"/>
      <c r="DO113" s="1056"/>
      <c r="DP113" s="1057"/>
      <c r="DQ113" s="1058" t="s">
        <v>444</v>
      </c>
      <c r="DR113" s="1056"/>
      <c r="DS113" s="1056"/>
      <c r="DT113" s="1056"/>
      <c r="DU113" s="1057"/>
      <c r="DV113" s="1059" t="s">
        <v>439</v>
      </c>
      <c r="DW113" s="1060"/>
      <c r="DX113" s="1060"/>
      <c r="DY113" s="1060"/>
      <c r="DZ113" s="1061"/>
    </row>
    <row r="114" spans="1:130" s="247" customFormat="1" ht="26.25" customHeight="1" x14ac:dyDescent="0.15">
      <c r="A114" s="1051"/>
      <c r="B114" s="1052"/>
      <c r="C114" s="1047" t="s">
        <v>457</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9361</v>
      </c>
      <c r="AB114" s="1056"/>
      <c r="AC114" s="1056"/>
      <c r="AD114" s="1056"/>
      <c r="AE114" s="1057"/>
      <c r="AF114" s="1058">
        <v>8425</v>
      </c>
      <c r="AG114" s="1056"/>
      <c r="AH114" s="1056"/>
      <c r="AI114" s="1056"/>
      <c r="AJ114" s="1057"/>
      <c r="AK114" s="1058">
        <v>7073</v>
      </c>
      <c r="AL114" s="1056"/>
      <c r="AM114" s="1056"/>
      <c r="AN114" s="1056"/>
      <c r="AO114" s="1057"/>
      <c r="AP114" s="1059">
        <v>0.5</v>
      </c>
      <c r="AQ114" s="1060"/>
      <c r="AR114" s="1060"/>
      <c r="AS114" s="1060"/>
      <c r="AT114" s="1061"/>
      <c r="AU114" s="997"/>
      <c r="AV114" s="998"/>
      <c r="AW114" s="998"/>
      <c r="AX114" s="998"/>
      <c r="AY114" s="998"/>
      <c r="AZ114" s="1046" t="s">
        <v>458</v>
      </c>
      <c r="BA114" s="1047"/>
      <c r="BB114" s="1047"/>
      <c r="BC114" s="1047"/>
      <c r="BD114" s="1047"/>
      <c r="BE114" s="1047"/>
      <c r="BF114" s="1047"/>
      <c r="BG114" s="1047"/>
      <c r="BH114" s="1047"/>
      <c r="BI114" s="1047"/>
      <c r="BJ114" s="1047"/>
      <c r="BK114" s="1047"/>
      <c r="BL114" s="1047"/>
      <c r="BM114" s="1047"/>
      <c r="BN114" s="1047"/>
      <c r="BO114" s="1047"/>
      <c r="BP114" s="1048"/>
      <c r="BQ114" s="1016">
        <v>343592</v>
      </c>
      <c r="BR114" s="1017"/>
      <c r="BS114" s="1017"/>
      <c r="BT114" s="1017"/>
      <c r="BU114" s="1017"/>
      <c r="BV114" s="1017">
        <v>312525</v>
      </c>
      <c r="BW114" s="1017"/>
      <c r="BX114" s="1017"/>
      <c r="BY114" s="1017"/>
      <c r="BZ114" s="1017"/>
      <c r="CA114" s="1017">
        <v>270832</v>
      </c>
      <c r="CB114" s="1017"/>
      <c r="CC114" s="1017"/>
      <c r="CD114" s="1017"/>
      <c r="CE114" s="1017"/>
      <c r="CF114" s="1011">
        <v>18</v>
      </c>
      <c r="CG114" s="1012"/>
      <c r="CH114" s="1012"/>
      <c r="CI114" s="1012"/>
      <c r="CJ114" s="1012"/>
      <c r="CK114" s="1042"/>
      <c r="CL114" s="1043"/>
      <c r="CM114" s="1013" t="s">
        <v>459</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448</v>
      </c>
      <c r="DH114" s="1056"/>
      <c r="DI114" s="1056"/>
      <c r="DJ114" s="1056"/>
      <c r="DK114" s="1057"/>
      <c r="DL114" s="1058" t="s">
        <v>228</v>
      </c>
      <c r="DM114" s="1056"/>
      <c r="DN114" s="1056"/>
      <c r="DO114" s="1056"/>
      <c r="DP114" s="1057"/>
      <c r="DQ114" s="1058" t="s">
        <v>445</v>
      </c>
      <c r="DR114" s="1056"/>
      <c r="DS114" s="1056"/>
      <c r="DT114" s="1056"/>
      <c r="DU114" s="1057"/>
      <c r="DV114" s="1059" t="s">
        <v>441</v>
      </c>
      <c r="DW114" s="1060"/>
      <c r="DX114" s="1060"/>
      <c r="DY114" s="1060"/>
      <c r="DZ114" s="1061"/>
    </row>
    <row r="115" spans="1:130" s="247" customFormat="1" ht="26.25" customHeight="1" x14ac:dyDescent="0.15">
      <c r="A115" s="1051"/>
      <c r="B115" s="1052"/>
      <c r="C115" s="1047" t="s">
        <v>460</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448</v>
      </c>
      <c r="AB115" s="1031"/>
      <c r="AC115" s="1031"/>
      <c r="AD115" s="1031"/>
      <c r="AE115" s="1032"/>
      <c r="AF115" s="1033" t="s">
        <v>445</v>
      </c>
      <c r="AG115" s="1031"/>
      <c r="AH115" s="1031"/>
      <c r="AI115" s="1031"/>
      <c r="AJ115" s="1032"/>
      <c r="AK115" s="1033" t="s">
        <v>448</v>
      </c>
      <c r="AL115" s="1031"/>
      <c r="AM115" s="1031"/>
      <c r="AN115" s="1031"/>
      <c r="AO115" s="1032"/>
      <c r="AP115" s="1034" t="s">
        <v>448</v>
      </c>
      <c r="AQ115" s="1035"/>
      <c r="AR115" s="1035"/>
      <c r="AS115" s="1035"/>
      <c r="AT115" s="1036"/>
      <c r="AU115" s="997"/>
      <c r="AV115" s="998"/>
      <c r="AW115" s="998"/>
      <c r="AX115" s="998"/>
      <c r="AY115" s="998"/>
      <c r="AZ115" s="1046" t="s">
        <v>461</v>
      </c>
      <c r="BA115" s="1047"/>
      <c r="BB115" s="1047"/>
      <c r="BC115" s="1047"/>
      <c r="BD115" s="1047"/>
      <c r="BE115" s="1047"/>
      <c r="BF115" s="1047"/>
      <c r="BG115" s="1047"/>
      <c r="BH115" s="1047"/>
      <c r="BI115" s="1047"/>
      <c r="BJ115" s="1047"/>
      <c r="BK115" s="1047"/>
      <c r="BL115" s="1047"/>
      <c r="BM115" s="1047"/>
      <c r="BN115" s="1047"/>
      <c r="BO115" s="1047"/>
      <c r="BP115" s="1048"/>
      <c r="BQ115" s="1016" t="s">
        <v>440</v>
      </c>
      <c r="BR115" s="1017"/>
      <c r="BS115" s="1017"/>
      <c r="BT115" s="1017"/>
      <c r="BU115" s="1017"/>
      <c r="BV115" s="1017" t="s">
        <v>441</v>
      </c>
      <c r="BW115" s="1017"/>
      <c r="BX115" s="1017"/>
      <c r="BY115" s="1017"/>
      <c r="BZ115" s="1017"/>
      <c r="CA115" s="1017" t="s">
        <v>462</v>
      </c>
      <c r="CB115" s="1017"/>
      <c r="CC115" s="1017"/>
      <c r="CD115" s="1017"/>
      <c r="CE115" s="1017"/>
      <c r="CF115" s="1011" t="s">
        <v>444</v>
      </c>
      <c r="CG115" s="1012"/>
      <c r="CH115" s="1012"/>
      <c r="CI115" s="1012"/>
      <c r="CJ115" s="1012"/>
      <c r="CK115" s="1042"/>
      <c r="CL115" s="1043"/>
      <c r="CM115" s="1046" t="s">
        <v>463</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444</v>
      </c>
      <c r="DH115" s="1056"/>
      <c r="DI115" s="1056"/>
      <c r="DJ115" s="1056"/>
      <c r="DK115" s="1057"/>
      <c r="DL115" s="1058" t="s">
        <v>441</v>
      </c>
      <c r="DM115" s="1056"/>
      <c r="DN115" s="1056"/>
      <c r="DO115" s="1056"/>
      <c r="DP115" s="1057"/>
      <c r="DQ115" s="1058" t="s">
        <v>448</v>
      </c>
      <c r="DR115" s="1056"/>
      <c r="DS115" s="1056"/>
      <c r="DT115" s="1056"/>
      <c r="DU115" s="1057"/>
      <c r="DV115" s="1059" t="s">
        <v>464</v>
      </c>
      <c r="DW115" s="1060"/>
      <c r="DX115" s="1060"/>
      <c r="DY115" s="1060"/>
      <c r="DZ115" s="1061"/>
    </row>
    <row r="116" spans="1:130" s="247" customFormat="1" ht="26.25" customHeight="1" x14ac:dyDescent="0.15">
      <c r="A116" s="1053"/>
      <c r="B116" s="1054"/>
      <c r="C116" s="1062" t="s">
        <v>465</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445</v>
      </c>
      <c r="AB116" s="1056"/>
      <c r="AC116" s="1056"/>
      <c r="AD116" s="1056"/>
      <c r="AE116" s="1057"/>
      <c r="AF116" s="1058" t="s">
        <v>445</v>
      </c>
      <c r="AG116" s="1056"/>
      <c r="AH116" s="1056"/>
      <c r="AI116" s="1056"/>
      <c r="AJ116" s="1057"/>
      <c r="AK116" s="1058" t="s">
        <v>448</v>
      </c>
      <c r="AL116" s="1056"/>
      <c r="AM116" s="1056"/>
      <c r="AN116" s="1056"/>
      <c r="AO116" s="1057"/>
      <c r="AP116" s="1059" t="s">
        <v>445</v>
      </c>
      <c r="AQ116" s="1060"/>
      <c r="AR116" s="1060"/>
      <c r="AS116" s="1060"/>
      <c r="AT116" s="1061"/>
      <c r="AU116" s="997"/>
      <c r="AV116" s="998"/>
      <c r="AW116" s="998"/>
      <c r="AX116" s="998"/>
      <c r="AY116" s="998"/>
      <c r="AZ116" s="1064" t="s">
        <v>466</v>
      </c>
      <c r="BA116" s="1065"/>
      <c r="BB116" s="1065"/>
      <c r="BC116" s="1065"/>
      <c r="BD116" s="1065"/>
      <c r="BE116" s="1065"/>
      <c r="BF116" s="1065"/>
      <c r="BG116" s="1065"/>
      <c r="BH116" s="1065"/>
      <c r="BI116" s="1065"/>
      <c r="BJ116" s="1065"/>
      <c r="BK116" s="1065"/>
      <c r="BL116" s="1065"/>
      <c r="BM116" s="1065"/>
      <c r="BN116" s="1065"/>
      <c r="BO116" s="1065"/>
      <c r="BP116" s="1066"/>
      <c r="BQ116" s="1016" t="s">
        <v>441</v>
      </c>
      <c r="BR116" s="1017"/>
      <c r="BS116" s="1017"/>
      <c r="BT116" s="1017"/>
      <c r="BU116" s="1017"/>
      <c r="BV116" s="1017" t="s">
        <v>442</v>
      </c>
      <c r="BW116" s="1017"/>
      <c r="BX116" s="1017"/>
      <c r="BY116" s="1017"/>
      <c r="BZ116" s="1017"/>
      <c r="CA116" s="1017" t="s">
        <v>448</v>
      </c>
      <c r="CB116" s="1017"/>
      <c r="CC116" s="1017"/>
      <c r="CD116" s="1017"/>
      <c r="CE116" s="1017"/>
      <c r="CF116" s="1011" t="s">
        <v>448</v>
      </c>
      <c r="CG116" s="1012"/>
      <c r="CH116" s="1012"/>
      <c r="CI116" s="1012"/>
      <c r="CJ116" s="1012"/>
      <c r="CK116" s="1042"/>
      <c r="CL116" s="1043"/>
      <c r="CM116" s="1013" t="s">
        <v>467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444</v>
      </c>
      <c r="DH116" s="1056"/>
      <c r="DI116" s="1056"/>
      <c r="DJ116" s="1056"/>
      <c r="DK116" s="1057"/>
      <c r="DL116" s="1058" t="s">
        <v>441</v>
      </c>
      <c r="DM116" s="1056"/>
      <c r="DN116" s="1056"/>
      <c r="DO116" s="1056"/>
      <c r="DP116" s="1057"/>
      <c r="DQ116" s="1058" t="s">
        <v>441</v>
      </c>
      <c r="DR116" s="1056"/>
      <c r="DS116" s="1056"/>
      <c r="DT116" s="1056"/>
      <c r="DU116" s="1057"/>
      <c r="DV116" s="1059" t="s">
        <v>444</v>
      </c>
      <c r="DW116" s="1060"/>
      <c r="DX116" s="1060"/>
      <c r="DY116" s="1060"/>
      <c r="DZ116" s="1061"/>
    </row>
    <row r="117" spans="1:130" s="247" customFormat="1" ht="26.25" customHeight="1" x14ac:dyDescent="0.15">
      <c r="A117" s="1001" t="s">
        <v>188</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468</v>
      </c>
      <c r="Z117" s="983"/>
      <c r="AA117" s="1073">
        <v>351185</v>
      </c>
      <c r="AB117" s="1074"/>
      <c r="AC117" s="1074"/>
      <c r="AD117" s="1074"/>
      <c r="AE117" s="1075"/>
      <c r="AF117" s="1076">
        <v>377168</v>
      </c>
      <c r="AG117" s="1074"/>
      <c r="AH117" s="1074"/>
      <c r="AI117" s="1074"/>
      <c r="AJ117" s="1075"/>
      <c r="AK117" s="1076">
        <v>374387</v>
      </c>
      <c r="AL117" s="1074"/>
      <c r="AM117" s="1074"/>
      <c r="AN117" s="1074"/>
      <c r="AO117" s="1075"/>
      <c r="AP117" s="1077"/>
      <c r="AQ117" s="1078"/>
      <c r="AR117" s="1078"/>
      <c r="AS117" s="1078"/>
      <c r="AT117" s="1079"/>
      <c r="AU117" s="997"/>
      <c r="AV117" s="998"/>
      <c r="AW117" s="998"/>
      <c r="AX117" s="998"/>
      <c r="AY117" s="998"/>
      <c r="AZ117" s="1064" t="s">
        <v>469</v>
      </c>
      <c r="BA117" s="1065"/>
      <c r="BB117" s="1065"/>
      <c r="BC117" s="1065"/>
      <c r="BD117" s="1065"/>
      <c r="BE117" s="1065"/>
      <c r="BF117" s="1065"/>
      <c r="BG117" s="1065"/>
      <c r="BH117" s="1065"/>
      <c r="BI117" s="1065"/>
      <c r="BJ117" s="1065"/>
      <c r="BK117" s="1065"/>
      <c r="BL117" s="1065"/>
      <c r="BM117" s="1065"/>
      <c r="BN117" s="1065"/>
      <c r="BO117" s="1065"/>
      <c r="BP117" s="1066"/>
      <c r="BQ117" s="1016" t="s">
        <v>448</v>
      </c>
      <c r="BR117" s="1017"/>
      <c r="BS117" s="1017"/>
      <c r="BT117" s="1017"/>
      <c r="BU117" s="1017"/>
      <c r="BV117" s="1017" t="s">
        <v>228</v>
      </c>
      <c r="BW117" s="1017"/>
      <c r="BX117" s="1017"/>
      <c r="BY117" s="1017"/>
      <c r="BZ117" s="1017"/>
      <c r="CA117" s="1017" t="s">
        <v>445</v>
      </c>
      <c r="CB117" s="1017"/>
      <c r="CC117" s="1017"/>
      <c r="CD117" s="1017"/>
      <c r="CE117" s="1017"/>
      <c r="CF117" s="1011" t="s">
        <v>441</v>
      </c>
      <c r="CG117" s="1012"/>
      <c r="CH117" s="1012"/>
      <c r="CI117" s="1012"/>
      <c r="CJ117" s="1012"/>
      <c r="CK117" s="1042"/>
      <c r="CL117" s="1043"/>
      <c r="CM117" s="1013" t="s">
        <v>470</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448</v>
      </c>
      <c r="DH117" s="1056"/>
      <c r="DI117" s="1056"/>
      <c r="DJ117" s="1056"/>
      <c r="DK117" s="1057"/>
      <c r="DL117" s="1058" t="s">
        <v>445</v>
      </c>
      <c r="DM117" s="1056"/>
      <c r="DN117" s="1056"/>
      <c r="DO117" s="1056"/>
      <c r="DP117" s="1057"/>
      <c r="DQ117" s="1058" t="s">
        <v>448</v>
      </c>
      <c r="DR117" s="1056"/>
      <c r="DS117" s="1056"/>
      <c r="DT117" s="1056"/>
      <c r="DU117" s="1057"/>
      <c r="DV117" s="1059" t="s">
        <v>448</v>
      </c>
      <c r="DW117" s="1060"/>
      <c r="DX117" s="1060"/>
      <c r="DY117" s="1060"/>
      <c r="DZ117" s="1061"/>
    </row>
    <row r="118" spans="1:130" s="247" customFormat="1" ht="26.25" customHeight="1" x14ac:dyDescent="0.15">
      <c r="A118" s="1001" t="s">
        <v>434</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432</v>
      </c>
      <c r="AB118" s="982"/>
      <c r="AC118" s="982"/>
      <c r="AD118" s="982"/>
      <c r="AE118" s="983"/>
      <c r="AF118" s="981" t="s">
        <v>309</v>
      </c>
      <c r="AG118" s="982"/>
      <c r="AH118" s="982"/>
      <c r="AI118" s="982"/>
      <c r="AJ118" s="983"/>
      <c r="AK118" s="981" t="s">
        <v>308</v>
      </c>
      <c r="AL118" s="982"/>
      <c r="AM118" s="982"/>
      <c r="AN118" s="982"/>
      <c r="AO118" s="983"/>
      <c r="AP118" s="1068" t="s">
        <v>433</v>
      </c>
      <c r="AQ118" s="1069"/>
      <c r="AR118" s="1069"/>
      <c r="AS118" s="1069"/>
      <c r="AT118" s="1070"/>
      <c r="AU118" s="997"/>
      <c r="AV118" s="998"/>
      <c r="AW118" s="998"/>
      <c r="AX118" s="998"/>
      <c r="AY118" s="998"/>
      <c r="AZ118" s="1071" t="s">
        <v>471</v>
      </c>
      <c r="BA118" s="1062"/>
      <c r="BB118" s="1062"/>
      <c r="BC118" s="1062"/>
      <c r="BD118" s="1062"/>
      <c r="BE118" s="1062"/>
      <c r="BF118" s="1062"/>
      <c r="BG118" s="1062"/>
      <c r="BH118" s="1062"/>
      <c r="BI118" s="1062"/>
      <c r="BJ118" s="1062"/>
      <c r="BK118" s="1062"/>
      <c r="BL118" s="1062"/>
      <c r="BM118" s="1062"/>
      <c r="BN118" s="1062"/>
      <c r="BO118" s="1062"/>
      <c r="BP118" s="1063"/>
      <c r="BQ118" s="1094" t="s">
        <v>441</v>
      </c>
      <c r="BR118" s="1095"/>
      <c r="BS118" s="1095"/>
      <c r="BT118" s="1095"/>
      <c r="BU118" s="1095"/>
      <c r="BV118" s="1095" t="s">
        <v>472</v>
      </c>
      <c r="BW118" s="1095"/>
      <c r="BX118" s="1095"/>
      <c r="BY118" s="1095"/>
      <c r="BZ118" s="1095"/>
      <c r="CA118" s="1095" t="s">
        <v>448</v>
      </c>
      <c r="CB118" s="1095"/>
      <c r="CC118" s="1095"/>
      <c r="CD118" s="1095"/>
      <c r="CE118" s="1095"/>
      <c r="CF118" s="1011" t="s">
        <v>441</v>
      </c>
      <c r="CG118" s="1012"/>
      <c r="CH118" s="1012"/>
      <c r="CI118" s="1012"/>
      <c r="CJ118" s="1012"/>
      <c r="CK118" s="1042"/>
      <c r="CL118" s="1043"/>
      <c r="CM118" s="1013" t="s">
        <v>473</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442</v>
      </c>
      <c r="DH118" s="1056"/>
      <c r="DI118" s="1056"/>
      <c r="DJ118" s="1056"/>
      <c r="DK118" s="1057"/>
      <c r="DL118" s="1058" t="s">
        <v>441</v>
      </c>
      <c r="DM118" s="1056"/>
      <c r="DN118" s="1056"/>
      <c r="DO118" s="1056"/>
      <c r="DP118" s="1057"/>
      <c r="DQ118" s="1058" t="s">
        <v>439</v>
      </c>
      <c r="DR118" s="1056"/>
      <c r="DS118" s="1056"/>
      <c r="DT118" s="1056"/>
      <c r="DU118" s="1057"/>
      <c r="DV118" s="1059" t="s">
        <v>444</v>
      </c>
      <c r="DW118" s="1060"/>
      <c r="DX118" s="1060"/>
      <c r="DY118" s="1060"/>
      <c r="DZ118" s="1061"/>
    </row>
    <row r="119" spans="1:130" s="247" customFormat="1" ht="26.25" customHeight="1" x14ac:dyDescent="0.15">
      <c r="A119" s="1155" t="s">
        <v>437</v>
      </c>
      <c r="B119" s="1041"/>
      <c r="C119" s="1020" t="s">
        <v>438</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228</v>
      </c>
      <c r="AB119" s="989"/>
      <c r="AC119" s="989"/>
      <c r="AD119" s="989"/>
      <c r="AE119" s="990"/>
      <c r="AF119" s="991" t="s">
        <v>445</v>
      </c>
      <c r="AG119" s="989"/>
      <c r="AH119" s="989"/>
      <c r="AI119" s="989"/>
      <c r="AJ119" s="990"/>
      <c r="AK119" s="991" t="s">
        <v>439</v>
      </c>
      <c r="AL119" s="989"/>
      <c r="AM119" s="989"/>
      <c r="AN119" s="989"/>
      <c r="AO119" s="990"/>
      <c r="AP119" s="992" t="s">
        <v>440</v>
      </c>
      <c r="AQ119" s="993"/>
      <c r="AR119" s="993"/>
      <c r="AS119" s="993"/>
      <c r="AT119" s="994"/>
      <c r="AU119" s="999"/>
      <c r="AV119" s="1000"/>
      <c r="AW119" s="1000"/>
      <c r="AX119" s="1000"/>
      <c r="AY119" s="1000"/>
      <c r="AZ119" s="278" t="s">
        <v>188</v>
      </c>
      <c r="BA119" s="278"/>
      <c r="BB119" s="278"/>
      <c r="BC119" s="278"/>
      <c r="BD119" s="278"/>
      <c r="BE119" s="278"/>
      <c r="BF119" s="278"/>
      <c r="BG119" s="278"/>
      <c r="BH119" s="278"/>
      <c r="BI119" s="278"/>
      <c r="BJ119" s="278"/>
      <c r="BK119" s="278"/>
      <c r="BL119" s="278"/>
      <c r="BM119" s="278"/>
      <c r="BN119" s="278"/>
      <c r="BO119" s="1072" t="s">
        <v>474</v>
      </c>
      <c r="BP119" s="1103"/>
      <c r="BQ119" s="1094">
        <v>3140402</v>
      </c>
      <c r="BR119" s="1095"/>
      <c r="BS119" s="1095"/>
      <c r="BT119" s="1095"/>
      <c r="BU119" s="1095"/>
      <c r="BV119" s="1095">
        <v>2959959</v>
      </c>
      <c r="BW119" s="1095"/>
      <c r="BX119" s="1095"/>
      <c r="BY119" s="1095"/>
      <c r="BZ119" s="1095"/>
      <c r="CA119" s="1095">
        <v>2700129</v>
      </c>
      <c r="CB119" s="1095"/>
      <c r="CC119" s="1095"/>
      <c r="CD119" s="1095"/>
      <c r="CE119" s="1095"/>
      <c r="CF119" s="1096"/>
      <c r="CG119" s="1097"/>
      <c r="CH119" s="1097"/>
      <c r="CI119" s="1097"/>
      <c r="CJ119" s="1098"/>
      <c r="CK119" s="1044"/>
      <c r="CL119" s="1045"/>
      <c r="CM119" s="1099" t="s">
        <v>475</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445</v>
      </c>
      <c r="DH119" s="1081"/>
      <c r="DI119" s="1081"/>
      <c r="DJ119" s="1081"/>
      <c r="DK119" s="1082"/>
      <c r="DL119" s="1080" t="s">
        <v>448</v>
      </c>
      <c r="DM119" s="1081"/>
      <c r="DN119" s="1081"/>
      <c r="DO119" s="1081"/>
      <c r="DP119" s="1082"/>
      <c r="DQ119" s="1080" t="s">
        <v>448</v>
      </c>
      <c r="DR119" s="1081"/>
      <c r="DS119" s="1081"/>
      <c r="DT119" s="1081"/>
      <c r="DU119" s="1082"/>
      <c r="DV119" s="1083" t="s">
        <v>445</v>
      </c>
      <c r="DW119" s="1084"/>
      <c r="DX119" s="1084"/>
      <c r="DY119" s="1084"/>
      <c r="DZ119" s="1085"/>
    </row>
    <row r="120" spans="1:130" s="247" customFormat="1" ht="26.25" customHeight="1" x14ac:dyDescent="0.15">
      <c r="A120" s="1156"/>
      <c r="B120" s="1043"/>
      <c r="C120" s="1013" t="s">
        <v>449</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445</v>
      </c>
      <c r="AB120" s="1056"/>
      <c r="AC120" s="1056"/>
      <c r="AD120" s="1056"/>
      <c r="AE120" s="1057"/>
      <c r="AF120" s="1058" t="s">
        <v>441</v>
      </c>
      <c r="AG120" s="1056"/>
      <c r="AH120" s="1056"/>
      <c r="AI120" s="1056"/>
      <c r="AJ120" s="1057"/>
      <c r="AK120" s="1058" t="s">
        <v>445</v>
      </c>
      <c r="AL120" s="1056"/>
      <c r="AM120" s="1056"/>
      <c r="AN120" s="1056"/>
      <c r="AO120" s="1057"/>
      <c r="AP120" s="1059" t="s">
        <v>441</v>
      </c>
      <c r="AQ120" s="1060"/>
      <c r="AR120" s="1060"/>
      <c r="AS120" s="1060"/>
      <c r="AT120" s="1061"/>
      <c r="AU120" s="1086" t="s">
        <v>476</v>
      </c>
      <c r="AV120" s="1087"/>
      <c r="AW120" s="1087"/>
      <c r="AX120" s="1087"/>
      <c r="AY120" s="1088"/>
      <c r="AZ120" s="1037" t="s">
        <v>477</v>
      </c>
      <c r="BA120" s="986"/>
      <c r="BB120" s="986"/>
      <c r="BC120" s="986"/>
      <c r="BD120" s="986"/>
      <c r="BE120" s="986"/>
      <c r="BF120" s="986"/>
      <c r="BG120" s="986"/>
      <c r="BH120" s="986"/>
      <c r="BI120" s="986"/>
      <c r="BJ120" s="986"/>
      <c r="BK120" s="986"/>
      <c r="BL120" s="986"/>
      <c r="BM120" s="986"/>
      <c r="BN120" s="986"/>
      <c r="BO120" s="986"/>
      <c r="BP120" s="987"/>
      <c r="BQ120" s="1023">
        <v>3246610</v>
      </c>
      <c r="BR120" s="1024"/>
      <c r="BS120" s="1024"/>
      <c r="BT120" s="1024"/>
      <c r="BU120" s="1024"/>
      <c r="BV120" s="1024">
        <v>3458081</v>
      </c>
      <c r="BW120" s="1024"/>
      <c r="BX120" s="1024"/>
      <c r="BY120" s="1024"/>
      <c r="BZ120" s="1024"/>
      <c r="CA120" s="1024">
        <v>3728571</v>
      </c>
      <c r="CB120" s="1024"/>
      <c r="CC120" s="1024"/>
      <c r="CD120" s="1024"/>
      <c r="CE120" s="1024"/>
      <c r="CF120" s="1038">
        <v>248</v>
      </c>
      <c r="CG120" s="1039"/>
      <c r="CH120" s="1039"/>
      <c r="CI120" s="1039"/>
      <c r="CJ120" s="1039"/>
      <c r="CK120" s="1104" t="s">
        <v>478</v>
      </c>
      <c r="CL120" s="1105"/>
      <c r="CM120" s="1105"/>
      <c r="CN120" s="1105"/>
      <c r="CO120" s="1106"/>
      <c r="CP120" s="1112" t="s">
        <v>410</v>
      </c>
      <c r="CQ120" s="1113"/>
      <c r="CR120" s="1113"/>
      <c r="CS120" s="1113"/>
      <c r="CT120" s="1113"/>
      <c r="CU120" s="1113"/>
      <c r="CV120" s="1113"/>
      <c r="CW120" s="1113"/>
      <c r="CX120" s="1113"/>
      <c r="CY120" s="1113"/>
      <c r="CZ120" s="1113"/>
      <c r="DA120" s="1113"/>
      <c r="DB120" s="1113"/>
      <c r="DC120" s="1113"/>
      <c r="DD120" s="1113"/>
      <c r="DE120" s="1113"/>
      <c r="DF120" s="1114"/>
      <c r="DG120" s="1023">
        <v>622505</v>
      </c>
      <c r="DH120" s="1024"/>
      <c r="DI120" s="1024"/>
      <c r="DJ120" s="1024"/>
      <c r="DK120" s="1024"/>
      <c r="DL120" s="1024">
        <v>571851</v>
      </c>
      <c r="DM120" s="1024"/>
      <c r="DN120" s="1024"/>
      <c r="DO120" s="1024"/>
      <c r="DP120" s="1024"/>
      <c r="DQ120" s="1024">
        <v>520126</v>
      </c>
      <c r="DR120" s="1024"/>
      <c r="DS120" s="1024"/>
      <c r="DT120" s="1024"/>
      <c r="DU120" s="1024"/>
      <c r="DV120" s="1025">
        <v>34.6</v>
      </c>
      <c r="DW120" s="1025"/>
      <c r="DX120" s="1025"/>
      <c r="DY120" s="1025"/>
      <c r="DZ120" s="1026"/>
    </row>
    <row r="121" spans="1:130" s="247" customFormat="1" ht="26.25" customHeight="1" x14ac:dyDescent="0.15">
      <c r="A121" s="1156"/>
      <c r="B121" s="1043"/>
      <c r="C121" s="1064" t="s">
        <v>479</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445</v>
      </c>
      <c r="AB121" s="1056"/>
      <c r="AC121" s="1056"/>
      <c r="AD121" s="1056"/>
      <c r="AE121" s="1057"/>
      <c r="AF121" s="1058" t="s">
        <v>445</v>
      </c>
      <c r="AG121" s="1056"/>
      <c r="AH121" s="1056"/>
      <c r="AI121" s="1056"/>
      <c r="AJ121" s="1057"/>
      <c r="AK121" s="1058" t="s">
        <v>445</v>
      </c>
      <c r="AL121" s="1056"/>
      <c r="AM121" s="1056"/>
      <c r="AN121" s="1056"/>
      <c r="AO121" s="1057"/>
      <c r="AP121" s="1059" t="s">
        <v>445</v>
      </c>
      <c r="AQ121" s="1060"/>
      <c r="AR121" s="1060"/>
      <c r="AS121" s="1060"/>
      <c r="AT121" s="1061"/>
      <c r="AU121" s="1089"/>
      <c r="AV121" s="1090"/>
      <c r="AW121" s="1090"/>
      <c r="AX121" s="1090"/>
      <c r="AY121" s="1091"/>
      <c r="AZ121" s="1046" t="s">
        <v>480</v>
      </c>
      <c r="BA121" s="1047"/>
      <c r="BB121" s="1047"/>
      <c r="BC121" s="1047"/>
      <c r="BD121" s="1047"/>
      <c r="BE121" s="1047"/>
      <c r="BF121" s="1047"/>
      <c r="BG121" s="1047"/>
      <c r="BH121" s="1047"/>
      <c r="BI121" s="1047"/>
      <c r="BJ121" s="1047"/>
      <c r="BK121" s="1047"/>
      <c r="BL121" s="1047"/>
      <c r="BM121" s="1047"/>
      <c r="BN121" s="1047"/>
      <c r="BO121" s="1047"/>
      <c r="BP121" s="1048"/>
      <c r="BQ121" s="1016" t="s">
        <v>441</v>
      </c>
      <c r="BR121" s="1017"/>
      <c r="BS121" s="1017"/>
      <c r="BT121" s="1017"/>
      <c r="BU121" s="1017"/>
      <c r="BV121" s="1017" t="s">
        <v>445</v>
      </c>
      <c r="BW121" s="1017"/>
      <c r="BX121" s="1017"/>
      <c r="BY121" s="1017"/>
      <c r="BZ121" s="1017"/>
      <c r="CA121" s="1017" t="s">
        <v>445</v>
      </c>
      <c r="CB121" s="1017"/>
      <c r="CC121" s="1017"/>
      <c r="CD121" s="1017"/>
      <c r="CE121" s="1017"/>
      <c r="CF121" s="1011" t="s">
        <v>472</v>
      </c>
      <c r="CG121" s="1012"/>
      <c r="CH121" s="1012"/>
      <c r="CI121" s="1012"/>
      <c r="CJ121" s="1012"/>
      <c r="CK121" s="1107"/>
      <c r="CL121" s="1108"/>
      <c r="CM121" s="1108"/>
      <c r="CN121" s="1108"/>
      <c r="CO121" s="1109"/>
      <c r="CP121" s="1117" t="s">
        <v>481</v>
      </c>
      <c r="CQ121" s="1118"/>
      <c r="CR121" s="1118"/>
      <c r="CS121" s="1118"/>
      <c r="CT121" s="1118"/>
      <c r="CU121" s="1118"/>
      <c r="CV121" s="1118"/>
      <c r="CW121" s="1118"/>
      <c r="CX121" s="1118"/>
      <c r="CY121" s="1118"/>
      <c r="CZ121" s="1118"/>
      <c r="DA121" s="1118"/>
      <c r="DB121" s="1118"/>
      <c r="DC121" s="1118"/>
      <c r="DD121" s="1118"/>
      <c r="DE121" s="1118"/>
      <c r="DF121" s="1119"/>
      <c r="DG121" s="1016" t="s">
        <v>441</v>
      </c>
      <c r="DH121" s="1017"/>
      <c r="DI121" s="1017"/>
      <c r="DJ121" s="1017"/>
      <c r="DK121" s="1017"/>
      <c r="DL121" s="1017" t="s">
        <v>440</v>
      </c>
      <c r="DM121" s="1017"/>
      <c r="DN121" s="1017"/>
      <c r="DO121" s="1017"/>
      <c r="DP121" s="1017"/>
      <c r="DQ121" s="1017" t="s">
        <v>445</v>
      </c>
      <c r="DR121" s="1017"/>
      <c r="DS121" s="1017"/>
      <c r="DT121" s="1017"/>
      <c r="DU121" s="1017"/>
      <c r="DV121" s="1018" t="s">
        <v>462</v>
      </c>
      <c r="DW121" s="1018"/>
      <c r="DX121" s="1018"/>
      <c r="DY121" s="1018"/>
      <c r="DZ121" s="1019"/>
    </row>
    <row r="122" spans="1:130" s="247" customFormat="1" ht="26.25" customHeight="1" x14ac:dyDescent="0.15">
      <c r="A122" s="1156"/>
      <c r="B122" s="1043"/>
      <c r="C122" s="1013" t="s">
        <v>459</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448</v>
      </c>
      <c r="AB122" s="1056"/>
      <c r="AC122" s="1056"/>
      <c r="AD122" s="1056"/>
      <c r="AE122" s="1057"/>
      <c r="AF122" s="1058" t="s">
        <v>445</v>
      </c>
      <c r="AG122" s="1056"/>
      <c r="AH122" s="1056"/>
      <c r="AI122" s="1056"/>
      <c r="AJ122" s="1057"/>
      <c r="AK122" s="1058" t="s">
        <v>462</v>
      </c>
      <c r="AL122" s="1056"/>
      <c r="AM122" s="1056"/>
      <c r="AN122" s="1056"/>
      <c r="AO122" s="1057"/>
      <c r="AP122" s="1059" t="s">
        <v>445</v>
      </c>
      <c r="AQ122" s="1060"/>
      <c r="AR122" s="1060"/>
      <c r="AS122" s="1060"/>
      <c r="AT122" s="1061"/>
      <c r="AU122" s="1089"/>
      <c r="AV122" s="1090"/>
      <c r="AW122" s="1090"/>
      <c r="AX122" s="1090"/>
      <c r="AY122" s="1091"/>
      <c r="AZ122" s="1071" t="s">
        <v>482</v>
      </c>
      <c r="BA122" s="1062"/>
      <c r="BB122" s="1062"/>
      <c r="BC122" s="1062"/>
      <c r="BD122" s="1062"/>
      <c r="BE122" s="1062"/>
      <c r="BF122" s="1062"/>
      <c r="BG122" s="1062"/>
      <c r="BH122" s="1062"/>
      <c r="BI122" s="1062"/>
      <c r="BJ122" s="1062"/>
      <c r="BK122" s="1062"/>
      <c r="BL122" s="1062"/>
      <c r="BM122" s="1062"/>
      <c r="BN122" s="1062"/>
      <c r="BO122" s="1062"/>
      <c r="BP122" s="1063"/>
      <c r="BQ122" s="1094">
        <v>2311853</v>
      </c>
      <c r="BR122" s="1095"/>
      <c r="BS122" s="1095"/>
      <c r="BT122" s="1095"/>
      <c r="BU122" s="1095"/>
      <c r="BV122" s="1095">
        <v>2247542</v>
      </c>
      <c r="BW122" s="1095"/>
      <c r="BX122" s="1095"/>
      <c r="BY122" s="1095"/>
      <c r="BZ122" s="1095"/>
      <c r="CA122" s="1095">
        <v>2170437</v>
      </c>
      <c r="CB122" s="1095"/>
      <c r="CC122" s="1095"/>
      <c r="CD122" s="1095"/>
      <c r="CE122" s="1095"/>
      <c r="CF122" s="1115">
        <v>144.4</v>
      </c>
      <c r="CG122" s="1116"/>
      <c r="CH122" s="1116"/>
      <c r="CI122" s="1116"/>
      <c r="CJ122" s="1116"/>
      <c r="CK122" s="1107"/>
      <c r="CL122" s="1108"/>
      <c r="CM122" s="1108"/>
      <c r="CN122" s="1108"/>
      <c r="CO122" s="1109"/>
      <c r="CP122" s="1117" t="s">
        <v>406</v>
      </c>
      <c r="CQ122" s="1118"/>
      <c r="CR122" s="1118"/>
      <c r="CS122" s="1118"/>
      <c r="CT122" s="1118"/>
      <c r="CU122" s="1118"/>
      <c r="CV122" s="1118"/>
      <c r="CW122" s="1118"/>
      <c r="CX122" s="1118"/>
      <c r="CY122" s="1118"/>
      <c r="CZ122" s="1118"/>
      <c r="DA122" s="1118"/>
      <c r="DB122" s="1118"/>
      <c r="DC122" s="1118"/>
      <c r="DD122" s="1118"/>
      <c r="DE122" s="1118"/>
      <c r="DF122" s="1119"/>
      <c r="DG122" s="1016" t="s">
        <v>448</v>
      </c>
      <c r="DH122" s="1017"/>
      <c r="DI122" s="1017"/>
      <c r="DJ122" s="1017"/>
      <c r="DK122" s="1017"/>
      <c r="DL122" s="1017" t="s">
        <v>445</v>
      </c>
      <c r="DM122" s="1017"/>
      <c r="DN122" s="1017"/>
      <c r="DO122" s="1017"/>
      <c r="DP122" s="1017"/>
      <c r="DQ122" s="1017" t="s">
        <v>441</v>
      </c>
      <c r="DR122" s="1017"/>
      <c r="DS122" s="1017"/>
      <c r="DT122" s="1017"/>
      <c r="DU122" s="1017"/>
      <c r="DV122" s="1018" t="s">
        <v>445</v>
      </c>
      <c r="DW122" s="1018"/>
      <c r="DX122" s="1018"/>
      <c r="DY122" s="1018"/>
      <c r="DZ122" s="1019"/>
    </row>
    <row r="123" spans="1:130" s="247" customFormat="1" ht="26.25" customHeight="1" x14ac:dyDescent="0.15">
      <c r="A123" s="1156"/>
      <c r="B123" s="1043"/>
      <c r="C123" s="1013" t="s">
        <v>467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472</v>
      </c>
      <c r="AB123" s="1056"/>
      <c r="AC123" s="1056"/>
      <c r="AD123" s="1056"/>
      <c r="AE123" s="1057"/>
      <c r="AF123" s="1058" t="s">
        <v>448</v>
      </c>
      <c r="AG123" s="1056"/>
      <c r="AH123" s="1056"/>
      <c r="AI123" s="1056"/>
      <c r="AJ123" s="1057"/>
      <c r="AK123" s="1058" t="s">
        <v>445</v>
      </c>
      <c r="AL123" s="1056"/>
      <c r="AM123" s="1056"/>
      <c r="AN123" s="1056"/>
      <c r="AO123" s="1057"/>
      <c r="AP123" s="1059" t="s">
        <v>445</v>
      </c>
      <c r="AQ123" s="1060"/>
      <c r="AR123" s="1060"/>
      <c r="AS123" s="1060"/>
      <c r="AT123" s="1061"/>
      <c r="AU123" s="1092"/>
      <c r="AV123" s="1093"/>
      <c r="AW123" s="1093"/>
      <c r="AX123" s="1093"/>
      <c r="AY123" s="1093"/>
      <c r="AZ123" s="278" t="s">
        <v>188</v>
      </c>
      <c r="BA123" s="278"/>
      <c r="BB123" s="278"/>
      <c r="BC123" s="278"/>
      <c r="BD123" s="278"/>
      <c r="BE123" s="278"/>
      <c r="BF123" s="278"/>
      <c r="BG123" s="278"/>
      <c r="BH123" s="278"/>
      <c r="BI123" s="278"/>
      <c r="BJ123" s="278"/>
      <c r="BK123" s="278"/>
      <c r="BL123" s="278"/>
      <c r="BM123" s="278"/>
      <c r="BN123" s="278"/>
      <c r="BO123" s="1072" t="s">
        <v>483</v>
      </c>
      <c r="BP123" s="1103"/>
      <c r="BQ123" s="1162">
        <v>5558463</v>
      </c>
      <c r="BR123" s="1163"/>
      <c r="BS123" s="1163"/>
      <c r="BT123" s="1163"/>
      <c r="BU123" s="1163"/>
      <c r="BV123" s="1163">
        <v>5705623</v>
      </c>
      <c r="BW123" s="1163"/>
      <c r="BX123" s="1163"/>
      <c r="BY123" s="1163"/>
      <c r="BZ123" s="1163"/>
      <c r="CA123" s="1163">
        <v>5899008</v>
      </c>
      <c r="CB123" s="1163"/>
      <c r="CC123" s="1163"/>
      <c r="CD123" s="1163"/>
      <c r="CE123" s="1163"/>
      <c r="CF123" s="1096"/>
      <c r="CG123" s="1097"/>
      <c r="CH123" s="1097"/>
      <c r="CI123" s="1097"/>
      <c r="CJ123" s="1098"/>
      <c r="CK123" s="1107"/>
      <c r="CL123" s="1108"/>
      <c r="CM123" s="1108"/>
      <c r="CN123" s="1108"/>
      <c r="CO123" s="1109"/>
      <c r="CP123" s="1117" t="s">
        <v>409</v>
      </c>
      <c r="CQ123" s="1118"/>
      <c r="CR123" s="1118"/>
      <c r="CS123" s="1118"/>
      <c r="CT123" s="1118"/>
      <c r="CU123" s="1118"/>
      <c r="CV123" s="1118"/>
      <c r="CW123" s="1118"/>
      <c r="CX123" s="1118"/>
      <c r="CY123" s="1118"/>
      <c r="CZ123" s="1118"/>
      <c r="DA123" s="1118"/>
      <c r="DB123" s="1118"/>
      <c r="DC123" s="1118"/>
      <c r="DD123" s="1118"/>
      <c r="DE123" s="1118"/>
      <c r="DF123" s="1119"/>
      <c r="DG123" s="1055" t="s">
        <v>448</v>
      </c>
      <c r="DH123" s="1056"/>
      <c r="DI123" s="1056"/>
      <c r="DJ123" s="1056"/>
      <c r="DK123" s="1057"/>
      <c r="DL123" s="1058" t="s">
        <v>448</v>
      </c>
      <c r="DM123" s="1056"/>
      <c r="DN123" s="1056"/>
      <c r="DO123" s="1056"/>
      <c r="DP123" s="1057"/>
      <c r="DQ123" s="1058" t="s">
        <v>448</v>
      </c>
      <c r="DR123" s="1056"/>
      <c r="DS123" s="1056"/>
      <c r="DT123" s="1056"/>
      <c r="DU123" s="1057"/>
      <c r="DV123" s="1059" t="s">
        <v>440</v>
      </c>
      <c r="DW123" s="1060"/>
      <c r="DX123" s="1060"/>
      <c r="DY123" s="1060"/>
      <c r="DZ123" s="1061"/>
    </row>
    <row r="124" spans="1:130" s="247" customFormat="1" ht="26.25" customHeight="1" thickBot="1" x14ac:dyDescent="0.2">
      <c r="A124" s="1156"/>
      <c r="B124" s="1043"/>
      <c r="C124" s="1013" t="s">
        <v>470</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448</v>
      </c>
      <c r="AB124" s="1056"/>
      <c r="AC124" s="1056"/>
      <c r="AD124" s="1056"/>
      <c r="AE124" s="1057"/>
      <c r="AF124" s="1058" t="s">
        <v>444</v>
      </c>
      <c r="AG124" s="1056"/>
      <c r="AH124" s="1056"/>
      <c r="AI124" s="1056"/>
      <c r="AJ124" s="1057"/>
      <c r="AK124" s="1058" t="s">
        <v>448</v>
      </c>
      <c r="AL124" s="1056"/>
      <c r="AM124" s="1056"/>
      <c r="AN124" s="1056"/>
      <c r="AO124" s="1057"/>
      <c r="AP124" s="1059" t="s">
        <v>448</v>
      </c>
      <c r="AQ124" s="1060"/>
      <c r="AR124" s="1060"/>
      <c r="AS124" s="1060"/>
      <c r="AT124" s="1061"/>
      <c r="AU124" s="1158" t="s">
        <v>484</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445</v>
      </c>
      <c r="BR124" s="1125"/>
      <c r="BS124" s="1125"/>
      <c r="BT124" s="1125"/>
      <c r="BU124" s="1125"/>
      <c r="BV124" s="1125" t="s">
        <v>448</v>
      </c>
      <c r="BW124" s="1125"/>
      <c r="BX124" s="1125"/>
      <c r="BY124" s="1125"/>
      <c r="BZ124" s="1125"/>
      <c r="CA124" s="1125" t="s">
        <v>448</v>
      </c>
      <c r="CB124" s="1125"/>
      <c r="CC124" s="1125"/>
      <c r="CD124" s="1125"/>
      <c r="CE124" s="1125"/>
      <c r="CF124" s="1126"/>
      <c r="CG124" s="1127"/>
      <c r="CH124" s="1127"/>
      <c r="CI124" s="1127"/>
      <c r="CJ124" s="1128"/>
      <c r="CK124" s="1110"/>
      <c r="CL124" s="1110"/>
      <c r="CM124" s="1110"/>
      <c r="CN124" s="1110"/>
      <c r="CO124" s="1111"/>
      <c r="CP124" s="1117" t="s">
        <v>485</v>
      </c>
      <c r="CQ124" s="1118"/>
      <c r="CR124" s="1118"/>
      <c r="CS124" s="1118"/>
      <c r="CT124" s="1118"/>
      <c r="CU124" s="1118"/>
      <c r="CV124" s="1118"/>
      <c r="CW124" s="1118"/>
      <c r="CX124" s="1118"/>
      <c r="CY124" s="1118"/>
      <c r="CZ124" s="1118"/>
      <c r="DA124" s="1118"/>
      <c r="DB124" s="1118"/>
      <c r="DC124" s="1118"/>
      <c r="DD124" s="1118"/>
      <c r="DE124" s="1118"/>
      <c r="DF124" s="1119"/>
      <c r="DG124" s="1102" t="s">
        <v>472</v>
      </c>
      <c r="DH124" s="1081"/>
      <c r="DI124" s="1081"/>
      <c r="DJ124" s="1081"/>
      <c r="DK124" s="1082"/>
      <c r="DL124" s="1080" t="s">
        <v>440</v>
      </c>
      <c r="DM124" s="1081"/>
      <c r="DN124" s="1081"/>
      <c r="DO124" s="1081"/>
      <c r="DP124" s="1082"/>
      <c r="DQ124" s="1080" t="s">
        <v>439</v>
      </c>
      <c r="DR124" s="1081"/>
      <c r="DS124" s="1081"/>
      <c r="DT124" s="1081"/>
      <c r="DU124" s="1082"/>
      <c r="DV124" s="1083" t="s">
        <v>440</v>
      </c>
      <c r="DW124" s="1084"/>
      <c r="DX124" s="1084"/>
      <c r="DY124" s="1084"/>
      <c r="DZ124" s="1085"/>
    </row>
    <row r="125" spans="1:130" s="247" customFormat="1" ht="26.25" customHeight="1" x14ac:dyDescent="0.15">
      <c r="A125" s="1156"/>
      <c r="B125" s="1043"/>
      <c r="C125" s="1013" t="s">
        <v>473</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442</v>
      </c>
      <c r="AB125" s="1056"/>
      <c r="AC125" s="1056"/>
      <c r="AD125" s="1056"/>
      <c r="AE125" s="1057"/>
      <c r="AF125" s="1058" t="s">
        <v>439</v>
      </c>
      <c r="AG125" s="1056"/>
      <c r="AH125" s="1056"/>
      <c r="AI125" s="1056"/>
      <c r="AJ125" s="1057"/>
      <c r="AK125" s="1058" t="s">
        <v>462</v>
      </c>
      <c r="AL125" s="1056"/>
      <c r="AM125" s="1056"/>
      <c r="AN125" s="1056"/>
      <c r="AO125" s="1057"/>
      <c r="AP125" s="1059" t="s">
        <v>462</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486</v>
      </c>
      <c r="CL125" s="1105"/>
      <c r="CM125" s="1105"/>
      <c r="CN125" s="1105"/>
      <c r="CO125" s="1106"/>
      <c r="CP125" s="1037" t="s">
        <v>487</v>
      </c>
      <c r="CQ125" s="986"/>
      <c r="CR125" s="986"/>
      <c r="CS125" s="986"/>
      <c r="CT125" s="986"/>
      <c r="CU125" s="986"/>
      <c r="CV125" s="986"/>
      <c r="CW125" s="986"/>
      <c r="CX125" s="986"/>
      <c r="CY125" s="986"/>
      <c r="CZ125" s="986"/>
      <c r="DA125" s="986"/>
      <c r="DB125" s="986"/>
      <c r="DC125" s="986"/>
      <c r="DD125" s="986"/>
      <c r="DE125" s="986"/>
      <c r="DF125" s="987"/>
      <c r="DG125" s="1023" t="s">
        <v>439</v>
      </c>
      <c r="DH125" s="1024"/>
      <c r="DI125" s="1024"/>
      <c r="DJ125" s="1024"/>
      <c r="DK125" s="1024"/>
      <c r="DL125" s="1024" t="s">
        <v>462</v>
      </c>
      <c r="DM125" s="1024"/>
      <c r="DN125" s="1024"/>
      <c r="DO125" s="1024"/>
      <c r="DP125" s="1024"/>
      <c r="DQ125" s="1024" t="s">
        <v>439</v>
      </c>
      <c r="DR125" s="1024"/>
      <c r="DS125" s="1024"/>
      <c r="DT125" s="1024"/>
      <c r="DU125" s="1024"/>
      <c r="DV125" s="1025" t="s">
        <v>439</v>
      </c>
      <c r="DW125" s="1025"/>
      <c r="DX125" s="1025"/>
      <c r="DY125" s="1025"/>
      <c r="DZ125" s="1026"/>
    </row>
    <row r="126" spans="1:130" s="247" customFormat="1" ht="26.25" customHeight="1" thickBot="1" x14ac:dyDescent="0.2">
      <c r="A126" s="1156"/>
      <c r="B126" s="1043"/>
      <c r="C126" s="1013" t="s">
        <v>475</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439</v>
      </c>
      <c r="AB126" s="1056"/>
      <c r="AC126" s="1056"/>
      <c r="AD126" s="1056"/>
      <c r="AE126" s="1057"/>
      <c r="AF126" s="1058" t="s">
        <v>439</v>
      </c>
      <c r="AG126" s="1056"/>
      <c r="AH126" s="1056"/>
      <c r="AI126" s="1056"/>
      <c r="AJ126" s="1057"/>
      <c r="AK126" s="1058" t="s">
        <v>440</v>
      </c>
      <c r="AL126" s="1056"/>
      <c r="AM126" s="1056"/>
      <c r="AN126" s="1056"/>
      <c r="AO126" s="1057"/>
      <c r="AP126" s="1059" t="s">
        <v>439</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488</v>
      </c>
      <c r="CQ126" s="1047"/>
      <c r="CR126" s="1047"/>
      <c r="CS126" s="1047"/>
      <c r="CT126" s="1047"/>
      <c r="CU126" s="1047"/>
      <c r="CV126" s="1047"/>
      <c r="CW126" s="1047"/>
      <c r="CX126" s="1047"/>
      <c r="CY126" s="1047"/>
      <c r="CZ126" s="1047"/>
      <c r="DA126" s="1047"/>
      <c r="DB126" s="1047"/>
      <c r="DC126" s="1047"/>
      <c r="DD126" s="1047"/>
      <c r="DE126" s="1047"/>
      <c r="DF126" s="1048"/>
      <c r="DG126" s="1016" t="s">
        <v>445</v>
      </c>
      <c r="DH126" s="1017"/>
      <c r="DI126" s="1017"/>
      <c r="DJ126" s="1017"/>
      <c r="DK126" s="1017"/>
      <c r="DL126" s="1017" t="s">
        <v>462</v>
      </c>
      <c r="DM126" s="1017"/>
      <c r="DN126" s="1017"/>
      <c r="DO126" s="1017"/>
      <c r="DP126" s="1017"/>
      <c r="DQ126" s="1017" t="s">
        <v>439</v>
      </c>
      <c r="DR126" s="1017"/>
      <c r="DS126" s="1017"/>
      <c r="DT126" s="1017"/>
      <c r="DU126" s="1017"/>
      <c r="DV126" s="1018" t="s">
        <v>462</v>
      </c>
      <c r="DW126" s="1018"/>
      <c r="DX126" s="1018"/>
      <c r="DY126" s="1018"/>
      <c r="DZ126" s="1019"/>
    </row>
    <row r="127" spans="1:130" s="247" customFormat="1" ht="26.25" customHeight="1" x14ac:dyDescent="0.15">
      <c r="A127" s="1157"/>
      <c r="B127" s="1045"/>
      <c r="C127" s="1099" t="s">
        <v>489</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442</v>
      </c>
      <c r="AB127" s="1056"/>
      <c r="AC127" s="1056"/>
      <c r="AD127" s="1056"/>
      <c r="AE127" s="1057"/>
      <c r="AF127" s="1058" t="s">
        <v>439</v>
      </c>
      <c r="AG127" s="1056"/>
      <c r="AH127" s="1056"/>
      <c r="AI127" s="1056"/>
      <c r="AJ127" s="1057"/>
      <c r="AK127" s="1058" t="s">
        <v>439</v>
      </c>
      <c r="AL127" s="1056"/>
      <c r="AM127" s="1056"/>
      <c r="AN127" s="1056"/>
      <c r="AO127" s="1057"/>
      <c r="AP127" s="1059" t="s">
        <v>462</v>
      </c>
      <c r="AQ127" s="1060"/>
      <c r="AR127" s="1060"/>
      <c r="AS127" s="1060"/>
      <c r="AT127" s="1061"/>
      <c r="AU127" s="283"/>
      <c r="AV127" s="283"/>
      <c r="AW127" s="283"/>
      <c r="AX127" s="1129" t="s">
        <v>490</v>
      </c>
      <c r="AY127" s="1130"/>
      <c r="AZ127" s="1130"/>
      <c r="BA127" s="1130"/>
      <c r="BB127" s="1130"/>
      <c r="BC127" s="1130"/>
      <c r="BD127" s="1130"/>
      <c r="BE127" s="1131"/>
      <c r="BF127" s="1132" t="s">
        <v>491</v>
      </c>
      <c r="BG127" s="1130"/>
      <c r="BH127" s="1130"/>
      <c r="BI127" s="1130"/>
      <c r="BJ127" s="1130"/>
      <c r="BK127" s="1130"/>
      <c r="BL127" s="1131"/>
      <c r="BM127" s="1132" t="s">
        <v>492</v>
      </c>
      <c r="BN127" s="1130"/>
      <c r="BO127" s="1130"/>
      <c r="BP127" s="1130"/>
      <c r="BQ127" s="1130"/>
      <c r="BR127" s="1130"/>
      <c r="BS127" s="1131"/>
      <c r="BT127" s="1132" t="s">
        <v>493</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494</v>
      </c>
      <c r="CQ127" s="1047"/>
      <c r="CR127" s="1047"/>
      <c r="CS127" s="1047"/>
      <c r="CT127" s="1047"/>
      <c r="CU127" s="1047"/>
      <c r="CV127" s="1047"/>
      <c r="CW127" s="1047"/>
      <c r="CX127" s="1047"/>
      <c r="CY127" s="1047"/>
      <c r="CZ127" s="1047"/>
      <c r="DA127" s="1047"/>
      <c r="DB127" s="1047"/>
      <c r="DC127" s="1047"/>
      <c r="DD127" s="1047"/>
      <c r="DE127" s="1047"/>
      <c r="DF127" s="1048"/>
      <c r="DG127" s="1016" t="s">
        <v>439</v>
      </c>
      <c r="DH127" s="1017"/>
      <c r="DI127" s="1017"/>
      <c r="DJ127" s="1017"/>
      <c r="DK127" s="1017"/>
      <c r="DL127" s="1017" t="s">
        <v>462</v>
      </c>
      <c r="DM127" s="1017"/>
      <c r="DN127" s="1017"/>
      <c r="DO127" s="1017"/>
      <c r="DP127" s="1017"/>
      <c r="DQ127" s="1017" t="s">
        <v>439</v>
      </c>
      <c r="DR127" s="1017"/>
      <c r="DS127" s="1017"/>
      <c r="DT127" s="1017"/>
      <c r="DU127" s="1017"/>
      <c r="DV127" s="1018" t="s">
        <v>441</v>
      </c>
      <c r="DW127" s="1018"/>
      <c r="DX127" s="1018"/>
      <c r="DY127" s="1018"/>
      <c r="DZ127" s="1019"/>
    </row>
    <row r="128" spans="1:130" s="247" customFormat="1" ht="26.25" customHeight="1" thickBot="1" x14ac:dyDescent="0.2">
      <c r="A128" s="1140" t="s">
        <v>495</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496</v>
      </c>
      <c r="X128" s="1142"/>
      <c r="Y128" s="1142"/>
      <c r="Z128" s="1143"/>
      <c r="AA128" s="1144" t="s">
        <v>439</v>
      </c>
      <c r="AB128" s="1145"/>
      <c r="AC128" s="1145"/>
      <c r="AD128" s="1145"/>
      <c r="AE128" s="1146"/>
      <c r="AF128" s="1147" t="s">
        <v>445</v>
      </c>
      <c r="AG128" s="1145"/>
      <c r="AH128" s="1145"/>
      <c r="AI128" s="1145"/>
      <c r="AJ128" s="1146"/>
      <c r="AK128" s="1147" t="s">
        <v>445</v>
      </c>
      <c r="AL128" s="1145"/>
      <c r="AM128" s="1145"/>
      <c r="AN128" s="1145"/>
      <c r="AO128" s="1146"/>
      <c r="AP128" s="1148"/>
      <c r="AQ128" s="1149"/>
      <c r="AR128" s="1149"/>
      <c r="AS128" s="1149"/>
      <c r="AT128" s="1150"/>
      <c r="AU128" s="283"/>
      <c r="AV128" s="283"/>
      <c r="AW128" s="283"/>
      <c r="AX128" s="985" t="s">
        <v>497</v>
      </c>
      <c r="AY128" s="986"/>
      <c r="AZ128" s="986"/>
      <c r="BA128" s="986"/>
      <c r="BB128" s="986"/>
      <c r="BC128" s="986"/>
      <c r="BD128" s="986"/>
      <c r="BE128" s="987"/>
      <c r="BF128" s="1151" t="s">
        <v>442</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498</v>
      </c>
      <c r="CQ128" s="1134"/>
      <c r="CR128" s="1134"/>
      <c r="CS128" s="1134"/>
      <c r="CT128" s="1134"/>
      <c r="CU128" s="1134"/>
      <c r="CV128" s="1134"/>
      <c r="CW128" s="1134"/>
      <c r="CX128" s="1134"/>
      <c r="CY128" s="1134"/>
      <c r="CZ128" s="1134"/>
      <c r="DA128" s="1134"/>
      <c r="DB128" s="1134"/>
      <c r="DC128" s="1134"/>
      <c r="DD128" s="1134"/>
      <c r="DE128" s="1134"/>
      <c r="DF128" s="1135"/>
      <c r="DG128" s="1136" t="s">
        <v>440</v>
      </c>
      <c r="DH128" s="1137"/>
      <c r="DI128" s="1137"/>
      <c r="DJ128" s="1137"/>
      <c r="DK128" s="1137"/>
      <c r="DL128" s="1137" t="s">
        <v>445</v>
      </c>
      <c r="DM128" s="1137"/>
      <c r="DN128" s="1137"/>
      <c r="DO128" s="1137"/>
      <c r="DP128" s="1137"/>
      <c r="DQ128" s="1137" t="s">
        <v>445</v>
      </c>
      <c r="DR128" s="1137"/>
      <c r="DS128" s="1137"/>
      <c r="DT128" s="1137"/>
      <c r="DU128" s="1137"/>
      <c r="DV128" s="1138" t="s">
        <v>445</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499</v>
      </c>
      <c r="X129" s="1171"/>
      <c r="Y129" s="1171"/>
      <c r="Z129" s="1172"/>
      <c r="AA129" s="1055">
        <v>1811471</v>
      </c>
      <c r="AB129" s="1056"/>
      <c r="AC129" s="1056"/>
      <c r="AD129" s="1056"/>
      <c r="AE129" s="1057"/>
      <c r="AF129" s="1058">
        <v>1739801</v>
      </c>
      <c r="AG129" s="1056"/>
      <c r="AH129" s="1056"/>
      <c r="AI129" s="1056"/>
      <c r="AJ129" s="1057"/>
      <c r="AK129" s="1058">
        <v>1740757</v>
      </c>
      <c r="AL129" s="1056"/>
      <c r="AM129" s="1056"/>
      <c r="AN129" s="1056"/>
      <c r="AO129" s="1057"/>
      <c r="AP129" s="1173"/>
      <c r="AQ129" s="1174"/>
      <c r="AR129" s="1174"/>
      <c r="AS129" s="1174"/>
      <c r="AT129" s="1175"/>
      <c r="AU129" s="285"/>
      <c r="AV129" s="285"/>
      <c r="AW129" s="285"/>
      <c r="AX129" s="1164" t="s">
        <v>500</v>
      </c>
      <c r="AY129" s="1047"/>
      <c r="AZ129" s="1047"/>
      <c r="BA129" s="1047"/>
      <c r="BB129" s="1047"/>
      <c r="BC129" s="1047"/>
      <c r="BD129" s="1047"/>
      <c r="BE129" s="1048"/>
      <c r="BF129" s="1165" t="s">
        <v>501</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502</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503</v>
      </c>
      <c r="X130" s="1171"/>
      <c r="Y130" s="1171"/>
      <c r="Z130" s="1172"/>
      <c r="AA130" s="1055">
        <v>246992</v>
      </c>
      <c r="AB130" s="1056"/>
      <c r="AC130" s="1056"/>
      <c r="AD130" s="1056"/>
      <c r="AE130" s="1057"/>
      <c r="AF130" s="1058">
        <v>253283</v>
      </c>
      <c r="AG130" s="1056"/>
      <c r="AH130" s="1056"/>
      <c r="AI130" s="1056"/>
      <c r="AJ130" s="1057"/>
      <c r="AK130" s="1058">
        <v>237366</v>
      </c>
      <c r="AL130" s="1056"/>
      <c r="AM130" s="1056"/>
      <c r="AN130" s="1056"/>
      <c r="AO130" s="1057"/>
      <c r="AP130" s="1173"/>
      <c r="AQ130" s="1174"/>
      <c r="AR130" s="1174"/>
      <c r="AS130" s="1174"/>
      <c r="AT130" s="1175"/>
      <c r="AU130" s="285"/>
      <c r="AV130" s="285"/>
      <c r="AW130" s="285"/>
      <c r="AX130" s="1164" t="s">
        <v>504</v>
      </c>
      <c r="AY130" s="1047"/>
      <c r="AZ130" s="1047"/>
      <c r="BA130" s="1047"/>
      <c r="BB130" s="1047"/>
      <c r="BC130" s="1047"/>
      <c r="BD130" s="1047"/>
      <c r="BE130" s="1048"/>
      <c r="BF130" s="1201">
        <v>8</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505</v>
      </c>
      <c r="X131" s="1209"/>
      <c r="Y131" s="1209"/>
      <c r="Z131" s="1210"/>
      <c r="AA131" s="1102">
        <v>1564479</v>
      </c>
      <c r="AB131" s="1081"/>
      <c r="AC131" s="1081"/>
      <c r="AD131" s="1081"/>
      <c r="AE131" s="1082"/>
      <c r="AF131" s="1080">
        <v>1486518</v>
      </c>
      <c r="AG131" s="1081"/>
      <c r="AH131" s="1081"/>
      <c r="AI131" s="1081"/>
      <c r="AJ131" s="1082"/>
      <c r="AK131" s="1080">
        <v>1503391</v>
      </c>
      <c r="AL131" s="1081"/>
      <c r="AM131" s="1081"/>
      <c r="AN131" s="1081"/>
      <c r="AO131" s="1082"/>
      <c r="AP131" s="1211"/>
      <c r="AQ131" s="1212"/>
      <c r="AR131" s="1212"/>
      <c r="AS131" s="1212"/>
      <c r="AT131" s="1213"/>
      <c r="AU131" s="285"/>
      <c r="AV131" s="285"/>
      <c r="AW131" s="285"/>
      <c r="AX131" s="1183" t="s">
        <v>506</v>
      </c>
      <c r="AY131" s="1134"/>
      <c r="AZ131" s="1134"/>
      <c r="BA131" s="1134"/>
      <c r="BB131" s="1134"/>
      <c r="BC131" s="1134"/>
      <c r="BD131" s="1134"/>
      <c r="BE131" s="1135"/>
      <c r="BF131" s="1184" t="s">
        <v>444</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507</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508</v>
      </c>
      <c r="W132" s="1194"/>
      <c r="X132" s="1194"/>
      <c r="Y132" s="1194"/>
      <c r="Z132" s="1195"/>
      <c r="AA132" s="1196">
        <v>6.659916816</v>
      </c>
      <c r="AB132" s="1197"/>
      <c r="AC132" s="1197"/>
      <c r="AD132" s="1197"/>
      <c r="AE132" s="1198"/>
      <c r="AF132" s="1199">
        <v>8.3339051390000005</v>
      </c>
      <c r="AG132" s="1197"/>
      <c r="AH132" s="1197"/>
      <c r="AI132" s="1197"/>
      <c r="AJ132" s="1198"/>
      <c r="AK132" s="1199">
        <v>9.1141293250000004</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509</v>
      </c>
      <c r="W133" s="1177"/>
      <c r="X133" s="1177"/>
      <c r="Y133" s="1177"/>
      <c r="Z133" s="1178"/>
      <c r="AA133" s="1179">
        <v>5.6</v>
      </c>
      <c r="AB133" s="1180"/>
      <c r="AC133" s="1180"/>
      <c r="AD133" s="1180"/>
      <c r="AE133" s="1181"/>
      <c r="AF133" s="1179">
        <v>6.7</v>
      </c>
      <c r="AG133" s="1180"/>
      <c r="AH133" s="1180"/>
      <c r="AI133" s="1180"/>
      <c r="AJ133" s="1181"/>
      <c r="AK133" s="1179">
        <v>8</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HmM/A5KrZ8QrGTeIGRk8AXPrw5BtGGuadgZ8+1I4z5jSXuLRaWR7q35p+L5jxQPdDzl5VMzpl0OVBdM50287A==" saltValue="j/Bt6dLLTzrzSx/EP4yJ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F1" zoomScaleNormal="85" zoomScaleSheetLayoutView="100" workbookViewId="0">
      <selection activeCell="CJ96" sqref="CJ9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kOlaNkuEWVzBWFyBrPg+8gH90pa3OOeXDaLVP1NQ+eo8sC0bXCkPO0Y6UIeRwhQny4GZ79f6wlsHLcuIC8XcA==" saltValue="/cZJeyjqKfqLgCgRM16w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73"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PQnLOuX0AQBlRKGh2kfVmUe9q71o9OJGQrZZWRvOfYFCnIDbJEZNp89PEzsxxQ9ctL5UTIfa2EVJ9jNLZkGsg==" saltValue="/U7phE/zhvdsTm5t9R2n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F17" sqref="F17"/>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518</v>
      </c>
      <c r="AL9" s="1220"/>
      <c r="AM9" s="1220"/>
      <c r="AN9" s="1221"/>
      <c r="AO9" s="313">
        <v>528546</v>
      </c>
      <c r="AP9" s="313">
        <v>205101</v>
      </c>
      <c r="AQ9" s="314">
        <v>218185</v>
      </c>
      <c r="AR9" s="315">
        <v>-6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519</v>
      </c>
      <c r="AL10" s="1220"/>
      <c r="AM10" s="1220"/>
      <c r="AN10" s="1221"/>
      <c r="AO10" s="316">
        <v>7200</v>
      </c>
      <c r="AP10" s="316">
        <v>2794</v>
      </c>
      <c r="AQ10" s="317">
        <v>27381</v>
      </c>
      <c r="AR10" s="318">
        <v>-89.8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520</v>
      </c>
      <c r="AL11" s="1220"/>
      <c r="AM11" s="1220"/>
      <c r="AN11" s="1221"/>
      <c r="AO11" s="316">
        <v>61245</v>
      </c>
      <c r="AP11" s="316">
        <v>23766</v>
      </c>
      <c r="AQ11" s="317">
        <v>25697</v>
      </c>
      <c r="AR11" s="318">
        <v>-7.5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521</v>
      </c>
      <c r="AL12" s="1220"/>
      <c r="AM12" s="1220"/>
      <c r="AN12" s="1221"/>
      <c r="AO12" s="316" t="s">
        <v>522</v>
      </c>
      <c r="AP12" s="316" t="s">
        <v>522</v>
      </c>
      <c r="AQ12" s="317">
        <v>4359</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523</v>
      </c>
      <c r="AL13" s="1220"/>
      <c r="AM13" s="1220"/>
      <c r="AN13" s="1221"/>
      <c r="AO13" s="316" t="s">
        <v>522</v>
      </c>
      <c r="AP13" s="316" t="s">
        <v>522</v>
      </c>
      <c r="AQ13" s="317" t="s">
        <v>522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524</v>
      </c>
      <c r="AL14" s="1220"/>
      <c r="AM14" s="1220"/>
      <c r="AN14" s="1221"/>
      <c r="AO14" s="316" t="s">
        <v>522</v>
      </c>
      <c r="AP14" s="316" t="s">
        <v>522</v>
      </c>
      <c r="AQ14" s="317">
        <v>8999</v>
      </c>
      <c r="AR14" s="318" t="s">
        <v>522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525</v>
      </c>
      <c r="AL15" s="1220"/>
      <c r="AM15" s="1220"/>
      <c r="AN15" s="1221"/>
      <c r="AO15" s="316">
        <v>52237</v>
      </c>
      <c r="AP15" s="316">
        <v>20270</v>
      </c>
      <c r="AQ15" s="317">
        <v>6052</v>
      </c>
      <c r="AR15" s="318">
        <v>234.9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526</v>
      </c>
      <c r="AL16" s="1223"/>
      <c r="AM16" s="1223"/>
      <c r="AN16" s="1224"/>
      <c r="AO16" s="316">
        <v>-43690</v>
      </c>
      <c r="AP16" s="316">
        <v>-16954</v>
      </c>
      <c r="AQ16" s="317">
        <v>-19480</v>
      </c>
      <c r="AR16" s="318">
        <v>-13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188</v>
      </c>
      <c r="AL17" s="1223"/>
      <c r="AM17" s="1223"/>
      <c r="AN17" s="1224"/>
      <c r="AO17" s="316">
        <v>605538</v>
      </c>
      <c r="AP17" s="316">
        <v>234978</v>
      </c>
      <c r="AQ17" s="317">
        <v>271195</v>
      </c>
      <c r="AR17" s="318">
        <v>-13.4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531</v>
      </c>
      <c r="AL21" s="1215"/>
      <c r="AM21" s="1215"/>
      <c r="AN21" s="1216"/>
      <c r="AO21" s="328">
        <v>22.12</v>
      </c>
      <c r="AP21" s="329">
        <v>25.46</v>
      </c>
      <c r="AQ21" s="330">
        <v>-3.34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532</v>
      </c>
      <c r="AL22" s="1215"/>
      <c r="AM22" s="1215"/>
      <c r="AN22" s="1216"/>
      <c r="AO22" s="333">
        <v>94.9</v>
      </c>
      <c r="AP22" s="334">
        <v>93.7</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536</v>
      </c>
      <c r="AL32" s="1231"/>
      <c r="AM32" s="1231"/>
      <c r="AN32" s="1232"/>
      <c r="AO32" s="343">
        <v>304560</v>
      </c>
      <c r="AP32" s="343">
        <v>118184</v>
      </c>
      <c r="AQ32" s="344">
        <v>157756</v>
      </c>
      <c r="AR32" s="345">
        <v>-25.1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537</v>
      </c>
      <c r="AL33" s="1231"/>
      <c r="AM33" s="1231"/>
      <c r="AN33" s="1232"/>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538</v>
      </c>
      <c r="AL34" s="1231"/>
      <c r="AM34" s="1231"/>
      <c r="AN34" s="1232"/>
      <c r="AO34" s="343" t="s">
        <v>522</v>
      </c>
      <c r="AP34" s="343" t="s">
        <v>522</v>
      </c>
      <c r="AQ34" s="344" t="s">
        <v>522</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539</v>
      </c>
      <c r="AL35" s="1231"/>
      <c r="AM35" s="1231"/>
      <c r="AN35" s="1232"/>
      <c r="AO35" s="343">
        <v>62754</v>
      </c>
      <c r="AP35" s="343">
        <v>24352</v>
      </c>
      <c r="AQ35" s="344">
        <v>29837</v>
      </c>
      <c r="AR35" s="345">
        <v>-18.399999999999999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540</v>
      </c>
      <c r="AL36" s="1231"/>
      <c r="AM36" s="1231"/>
      <c r="AN36" s="1232"/>
      <c r="AO36" s="343">
        <v>7073</v>
      </c>
      <c r="AP36" s="343">
        <v>2745</v>
      </c>
      <c r="AQ36" s="344">
        <v>5452</v>
      </c>
      <c r="AR36" s="345">
        <v>-49.7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541</v>
      </c>
      <c r="AL37" s="1231"/>
      <c r="AM37" s="1231"/>
      <c r="AN37" s="1232"/>
      <c r="AO37" s="343" t="s">
        <v>522</v>
      </c>
      <c r="AP37" s="343" t="s">
        <v>522</v>
      </c>
      <c r="AQ37" s="344">
        <v>1300</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542</v>
      </c>
      <c r="AL38" s="1234"/>
      <c r="AM38" s="1234"/>
      <c r="AN38" s="1235"/>
      <c r="AO38" s="346" t="s">
        <v>522</v>
      </c>
      <c r="AP38" s="346" t="s">
        <v>522</v>
      </c>
      <c r="AQ38" s="347">
        <v>36</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543</v>
      </c>
      <c r="AL39" s="1234"/>
      <c r="AM39" s="1234"/>
      <c r="AN39" s="1235"/>
      <c r="AO39" s="343" t="s">
        <v>522</v>
      </c>
      <c r="AP39" s="343" t="s">
        <v>522</v>
      </c>
      <c r="AQ39" s="344">
        <v>-9131</v>
      </c>
      <c r="AR39" s="345" t="s">
        <v>522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544</v>
      </c>
      <c r="AL40" s="1231"/>
      <c r="AM40" s="1231"/>
      <c r="AN40" s="1232"/>
      <c r="AO40" s="343">
        <v>-237366</v>
      </c>
      <c r="AP40" s="343">
        <v>-92109</v>
      </c>
      <c r="AQ40" s="344">
        <v>-138994</v>
      </c>
      <c r="AR40" s="345">
        <v>-33.700000000000003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301</v>
      </c>
      <c r="AL41" s="1237"/>
      <c r="AM41" s="1237"/>
      <c r="AN41" s="1238"/>
      <c r="AO41" s="343">
        <v>137021</v>
      </c>
      <c r="AP41" s="343">
        <v>53171</v>
      </c>
      <c r="AQ41" s="344">
        <v>46254</v>
      </c>
      <c r="AR41" s="345">
        <v>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513</v>
      </c>
      <c r="AN49" s="1227" t="s">
        <v>548</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3535207</v>
      </c>
      <c r="AN51" s="365">
        <v>1279481</v>
      </c>
      <c r="AO51" s="366">
        <v>144.30000000000001</v>
      </c>
      <c r="AP51" s="367">
        <v>280458</v>
      </c>
      <c r="AQ51" s="368">
        <v>-15.8</v>
      </c>
      <c r="AR51" s="369">
        <v>160.1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239835</v>
      </c>
      <c r="AN52" s="373">
        <v>86802</v>
      </c>
      <c r="AO52" s="374">
        <v>4.2</v>
      </c>
      <c r="AP52" s="375">
        <v>127286</v>
      </c>
      <c r="AQ52" s="376">
        <v>0.4</v>
      </c>
      <c r="AR52" s="377">
        <v>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2385687</v>
      </c>
      <c r="AN53" s="365">
        <v>871643</v>
      </c>
      <c r="AO53" s="366">
        <v>-31.9</v>
      </c>
      <c r="AP53" s="367">
        <v>310300</v>
      </c>
      <c r="AQ53" s="368">
        <v>10.6</v>
      </c>
      <c r="AR53" s="369">
        <v>-42.5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243995</v>
      </c>
      <c r="AN54" s="373">
        <v>89147</v>
      </c>
      <c r="AO54" s="374">
        <v>2.7</v>
      </c>
      <c r="AP54" s="375">
        <v>157576</v>
      </c>
      <c r="AQ54" s="376">
        <v>23.8</v>
      </c>
      <c r="AR54" s="377">
        <v>-21.1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2576841</v>
      </c>
      <c r="AN55" s="365">
        <v>948414</v>
      </c>
      <c r="AO55" s="366">
        <v>8.8000000000000007</v>
      </c>
      <c r="AP55" s="367">
        <v>317319</v>
      </c>
      <c r="AQ55" s="368">
        <v>2.2999999999999998</v>
      </c>
      <c r="AR55" s="369">
        <v>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267601</v>
      </c>
      <c r="AN56" s="373">
        <v>98491</v>
      </c>
      <c r="AO56" s="374">
        <v>10.5</v>
      </c>
      <c r="AP56" s="375">
        <v>164214</v>
      </c>
      <c r="AQ56" s="376">
        <v>4.2</v>
      </c>
      <c r="AR56" s="377">
        <v>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1770596</v>
      </c>
      <c r="AN57" s="365">
        <v>667142</v>
      </c>
      <c r="AO57" s="366">
        <v>-29.7</v>
      </c>
      <c r="AP57" s="367">
        <v>289738</v>
      </c>
      <c r="AQ57" s="368">
        <v>-8.6999999999999993</v>
      </c>
      <c r="AR57" s="369">
        <v>-21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572240</v>
      </c>
      <c r="AN58" s="373">
        <v>215614</v>
      </c>
      <c r="AO58" s="374">
        <v>118.9</v>
      </c>
      <c r="AP58" s="375">
        <v>156238</v>
      </c>
      <c r="AQ58" s="376">
        <v>-4.9000000000000004</v>
      </c>
      <c r="AR58" s="377">
        <v>123.8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2083776</v>
      </c>
      <c r="AN59" s="365">
        <v>808605</v>
      </c>
      <c r="AO59" s="366">
        <v>21.2</v>
      </c>
      <c r="AP59" s="367">
        <v>316937</v>
      </c>
      <c r="AQ59" s="368">
        <v>9.4</v>
      </c>
      <c r="AR59" s="369">
        <v>11.8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461392</v>
      </c>
      <c r="AN60" s="373">
        <v>179042</v>
      </c>
      <c r="AO60" s="374">
        <v>-17</v>
      </c>
      <c r="AP60" s="375">
        <v>199150</v>
      </c>
      <c r="AQ60" s="376">
        <v>27.5</v>
      </c>
      <c r="AR60" s="377">
        <v>-44.5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2470421</v>
      </c>
      <c r="AN61" s="380">
        <v>915057</v>
      </c>
      <c r="AO61" s="381">
        <v>22.5</v>
      </c>
      <c r="AP61" s="382">
        <v>302950</v>
      </c>
      <c r="AQ61" s="383">
        <v>-0.4</v>
      </c>
      <c r="AR61" s="369">
        <v>22.9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357013</v>
      </c>
      <c r="AN62" s="373">
        <v>133819</v>
      </c>
      <c r="AO62" s="374">
        <v>23.9</v>
      </c>
      <c r="AP62" s="375">
        <v>160893</v>
      </c>
      <c r="AQ62" s="376">
        <v>10.199999999999999</v>
      </c>
      <c r="AR62" s="377">
        <v>13.7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hdFF0cABqtNdiqKiLcghDvK272e50uQDAnCs9kF9JOu2IEOK2V2ntfRPs0SBUbk0eNsoU1P07gSPjDeHimdcw==" saltValue="269bB9dUQWM9U6a29d00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I95" zoomScaleNormal="100" zoomScaleSheetLayoutView="55" workbookViewId="0">
      <selection activeCell="AF103" sqref="AF10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vZ5qFj4JzCGhX+vP8RM8Agam5X48t9eoBM9qB7tBZlaSm1UPAgs1FVkHEcrdjbtG7Mk4Zr6ziWDlBS+Lt5WeqQ==" saltValue="HmKJtBLz4B6tZIDey39o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H1UcXsRrmHvb46R+hABuNFoflZ2pcg78YkLjrPMLzPr8XPLbayqo92vkOmfIvoSMIUv1Th7hGoGGbExaEby1RA==" saltValue="k5hJU5yK+xebGvDCwLst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9" t="s">
        <v>3</v>
      </c>
      <c r="D47" s="1239"/>
      <c r="E47" s="1240"/>
      <c r="F47" s="11">
        <v>55.61</v>
      </c>
      <c r="G47" s="12">
        <v>55.85</v>
      </c>
      <c r="H47" s="12">
        <v>43.75</v>
      </c>
      <c r="I47" s="12">
        <v>63.85</v>
      </c>
      <c r="J47" s="13">
        <v>68.66</v>
      </c>
    </row>
    <row r="48" spans="2:10" ht="57.75" customHeight="1" x14ac:dyDescent="0.15">
      <c r="B48" s="14"/>
      <c r="C48" s="1241" t="s">
        <v>4</v>
      </c>
      <c r="D48" s="1241"/>
      <c r="E48" s="1242"/>
      <c r="F48" s="15">
        <v>3.22</v>
      </c>
      <c r="G48" s="16">
        <v>5.08</v>
      </c>
      <c r="H48" s="16">
        <v>9.77</v>
      </c>
      <c r="I48" s="16">
        <v>9.6199999999999992</v>
      </c>
      <c r="J48" s="17">
        <v>2.1</v>
      </c>
    </row>
    <row r="49" spans="2:10" ht="57.75" customHeight="1" thickBot="1" x14ac:dyDescent="0.2">
      <c r="B49" s="18"/>
      <c r="C49" s="1243" t="s">
        <v>5</v>
      </c>
      <c r="D49" s="1243"/>
      <c r="E49" s="1244"/>
      <c r="F49" s="19" t="s">
        <v>569</v>
      </c>
      <c r="G49" s="20" t="s">
        <v>570</v>
      </c>
      <c r="H49" s="20" t="s">
        <v>571</v>
      </c>
      <c r="I49" s="20">
        <v>12.64</v>
      </c>
      <c r="J49" s="21" t="s">
        <v>572</v>
      </c>
    </row>
    <row r="50" spans="2:10" ht="13.5" customHeight="1" x14ac:dyDescent="0.15"/>
  </sheetData>
  <sheetProtection algorithmName="SHA-512" hashValue="XUG3DuOZI3TgpBgYiuec5aXwz5YByDjjlsnjkGtzigP8gTOtJOjvB9YFBqIQbEItR/ESbT33r6jNCjmhJXhT4w==" saltValue="Ce3Xof5XfcnUamehmAUj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2021-09-14T06:03:27Z</cp:lastPrinted>
  <dcterms:created xsi:type="dcterms:W3CDTF">2021-02-05T01:23:31Z</dcterms:created>
  <dcterms:modified xsi:type="dcterms:W3CDTF">2021-09-14T06:11:23Z</dcterms:modified>
  <cp:category/>
</cp:coreProperties>
</file>